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0730" windowHeight="9525"/>
  </bookViews>
  <sheets>
    <sheet name="all" sheetId="1" r:id="rId1"/>
  </sheets>
  <calcPr calcId="145621"/>
</workbook>
</file>

<file path=xl/calcChain.xml><?xml version="1.0" encoding="utf-8"?>
<calcChain xmlns="http://schemas.openxmlformats.org/spreadsheetml/2006/main">
  <c r="U476" i="1" l="1"/>
  <c r="V476" i="1"/>
  <c r="W476" i="1"/>
  <c r="X476" i="1"/>
  <c r="Y476" i="1"/>
  <c r="Z476" i="1"/>
  <c r="AA476" i="1"/>
  <c r="AB476" i="1"/>
  <c r="AC476" i="1"/>
  <c r="AD476" i="1"/>
  <c r="AE476" i="1"/>
  <c r="AF476" i="1"/>
  <c r="AG476" i="1"/>
  <c r="AH476" i="1"/>
  <c r="AI476" i="1"/>
  <c r="AJ476" i="1"/>
  <c r="U477" i="1"/>
  <c r="V477" i="1"/>
  <c r="W477" i="1"/>
  <c r="X477" i="1"/>
  <c r="Y477" i="1"/>
  <c r="Z477" i="1"/>
  <c r="AA477" i="1"/>
  <c r="AB477" i="1"/>
  <c r="AC477" i="1"/>
  <c r="AD477" i="1"/>
  <c r="AE477" i="1"/>
  <c r="AF477" i="1"/>
  <c r="AG477" i="1"/>
  <c r="AH477" i="1"/>
  <c r="AI477" i="1"/>
  <c r="AJ477" i="1"/>
  <c r="U478" i="1"/>
  <c r="V478" i="1"/>
  <c r="W478" i="1"/>
  <c r="X478" i="1"/>
  <c r="Y478" i="1"/>
  <c r="Z478" i="1"/>
  <c r="AA478" i="1"/>
  <c r="AB478" i="1"/>
  <c r="AC478" i="1"/>
  <c r="AD478" i="1"/>
  <c r="AE478" i="1"/>
  <c r="AF478" i="1"/>
  <c r="AG478" i="1"/>
  <c r="AH478" i="1"/>
  <c r="AI478" i="1"/>
  <c r="AJ478" i="1"/>
  <c r="U479" i="1"/>
  <c r="V479" i="1"/>
  <c r="W479" i="1"/>
  <c r="X479" i="1"/>
  <c r="Y479" i="1"/>
  <c r="Z479" i="1"/>
  <c r="AA479" i="1"/>
  <c r="AB479" i="1"/>
  <c r="AC479" i="1"/>
  <c r="AD479" i="1"/>
  <c r="AE479" i="1"/>
  <c r="AF479" i="1"/>
  <c r="AG479" i="1"/>
  <c r="AH479" i="1"/>
  <c r="AI479" i="1"/>
  <c r="AJ479" i="1"/>
  <c r="U480" i="1"/>
  <c r="V480" i="1"/>
  <c r="W480" i="1"/>
  <c r="X480" i="1"/>
  <c r="Y480" i="1"/>
  <c r="Z480" i="1"/>
  <c r="AA480" i="1"/>
  <c r="AB480" i="1"/>
  <c r="AC480" i="1"/>
  <c r="AD480" i="1"/>
  <c r="AE480" i="1"/>
  <c r="AF480" i="1"/>
  <c r="AG480" i="1"/>
  <c r="AH480" i="1"/>
  <c r="AI480" i="1"/>
  <c r="AJ480" i="1"/>
  <c r="U481" i="1"/>
  <c r="V481" i="1"/>
  <c r="W481" i="1"/>
  <c r="X481" i="1"/>
  <c r="Y481" i="1"/>
  <c r="Z481" i="1"/>
  <c r="AA481" i="1"/>
  <c r="AB481" i="1"/>
  <c r="AC481" i="1"/>
  <c r="AD481" i="1"/>
  <c r="AE481" i="1"/>
  <c r="AF481" i="1"/>
  <c r="AG481" i="1"/>
  <c r="AH481" i="1"/>
  <c r="AI481" i="1"/>
  <c r="AJ481" i="1"/>
  <c r="U482" i="1"/>
  <c r="V482" i="1"/>
  <c r="W482" i="1"/>
  <c r="X482" i="1"/>
  <c r="Y482" i="1"/>
  <c r="Z482" i="1"/>
  <c r="AA482" i="1"/>
  <c r="AB482" i="1"/>
  <c r="AC482" i="1"/>
  <c r="AD482" i="1"/>
  <c r="AE482" i="1"/>
  <c r="AF482" i="1"/>
  <c r="AG482" i="1"/>
  <c r="AH482" i="1"/>
  <c r="AI482" i="1"/>
  <c r="AJ482" i="1"/>
  <c r="AL481" i="1" l="1"/>
  <c r="AO481" i="1" s="1"/>
  <c r="AL477" i="1"/>
  <c r="AQ477" i="1" s="1"/>
  <c r="AL479" i="1"/>
  <c r="BA479" i="1" s="1"/>
  <c r="AL478" i="1"/>
  <c r="AW478" i="1" s="1"/>
  <c r="AL476" i="1"/>
  <c r="AQ476" i="1" s="1"/>
  <c r="AL480" i="1"/>
  <c r="AU480" i="1" s="1"/>
  <c r="AL482" i="1"/>
  <c r="BC482" i="1" s="1"/>
  <c r="AR478" i="1"/>
  <c r="AP478" i="1"/>
  <c r="AT478" i="1"/>
  <c r="AX478" i="1"/>
  <c r="BB478" i="1"/>
  <c r="BC476" i="1"/>
  <c r="AQ480" i="1"/>
  <c r="BC480" i="1"/>
  <c r="AO480" i="1"/>
  <c r="BA480" i="1"/>
  <c r="BB480" i="1"/>
  <c r="BC481" i="1"/>
  <c r="AQ481" i="1"/>
  <c r="AQ479" i="1"/>
  <c r="AT481" i="1"/>
  <c r="AW481" i="1"/>
  <c r="AS481" i="1"/>
  <c r="AW477" i="1"/>
  <c r="AS477" i="1"/>
  <c r="AZ481" i="1"/>
  <c r="AV481" i="1"/>
  <c r="AR481" i="1"/>
  <c r="AN481" i="1"/>
  <c r="AZ479" i="1"/>
  <c r="AV479" i="1"/>
  <c r="AR479" i="1"/>
  <c r="AN479" i="1"/>
  <c r="AZ477" i="1"/>
  <c r="AY481" i="1"/>
  <c r="AU477" i="1"/>
  <c r="BB481" i="1"/>
  <c r="AP481" i="1"/>
  <c r="AX479" i="1"/>
  <c r="AT479" i="1"/>
  <c r="AP479" i="1"/>
  <c r="BB477" i="1"/>
  <c r="AX477" i="1"/>
  <c r="AU481" i="1"/>
  <c r="AX481" i="1"/>
  <c r="BA481" i="1"/>
  <c r="U570" i="1"/>
  <c r="V570" i="1"/>
  <c r="W570" i="1"/>
  <c r="X570" i="1"/>
  <c r="Y570" i="1"/>
  <c r="Z570" i="1"/>
  <c r="AA570" i="1"/>
  <c r="AB570" i="1"/>
  <c r="AC570" i="1"/>
  <c r="AD570" i="1"/>
  <c r="AE570" i="1"/>
  <c r="AF570" i="1"/>
  <c r="AG570" i="1"/>
  <c r="AH570" i="1"/>
  <c r="AI570" i="1"/>
  <c r="AJ570" i="1"/>
  <c r="U571" i="1"/>
  <c r="V571" i="1"/>
  <c r="W571" i="1"/>
  <c r="X571" i="1"/>
  <c r="Y571" i="1"/>
  <c r="Z571" i="1"/>
  <c r="AA571" i="1"/>
  <c r="AB571" i="1"/>
  <c r="AC571" i="1"/>
  <c r="AD571" i="1"/>
  <c r="AE571" i="1"/>
  <c r="AF571" i="1"/>
  <c r="AG571" i="1"/>
  <c r="AH571" i="1"/>
  <c r="AI571" i="1"/>
  <c r="AJ571" i="1"/>
  <c r="U572" i="1"/>
  <c r="V572" i="1"/>
  <c r="W572" i="1"/>
  <c r="X572" i="1"/>
  <c r="Y572" i="1"/>
  <c r="Z572" i="1"/>
  <c r="AA572" i="1"/>
  <c r="AB572" i="1"/>
  <c r="AC572" i="1"/>
  <c r="AD572" i="1"/>
  <c r="AE572" i="1"/>
  <c r="AF572" i="1"/>
  <c r="AG572" i="1"/>
  <c r="AH572" i="1"/>
  <c r="AI572" i="1"/>
  <c r="AJ572" i="1"/>
  <c r="U573" i="1"/>
  <c r="V573" i="1"/>
  <c r="W573" i="1"/>
  <c r="X573" i="1"/>
  <c r="Y573" i="1"/>
  <c r="Z573" i="1"/>
  <c r="AA573" i="1"/>
  <c r="AB573" i="1"/>
  <c r="AC573" i="1"/>
  <c r="AD573" i="1"/>
  <c r="AE573" i="1"/>
  <c r="AF573" i="1"/>
  <c r="AG573" i="1"/>
  <c r="AH573" i="1"/>
  <c r="AI573" i="1"/>
  <c r="AJ573" i="1"/>
  <c r="U574" i="1"/>
  <c r="V574" i="1"/>
  <c r="W574" i="1"/>
  <c r="X574" i="1"/>
  <c r="Y574" i="1"/>
  <c r="Z574" i="1"/>
  <c r="AA574" i="1"/>
  <c r="AB574" i="1"/>
  <c r="AC574" i="1"/>
  <c r="AD574" i="1"/>
  <c r="AE574" i="1"/>
  <c r="AF574" i="1"/>
  <c r="AG574" i="1"/>
  <c r="AH574" i="1"/>
  <c r="AI574" i="1"/>
  <c r="AJ574" i="1"/>
  <c r="U575" i="1"/>
  <c r="V575" i="1"/>
  <c r="W575" i="1"/>
  <c r="X575" i="1"/>
  <c r="Y575" i="1"/>
  <c r="Z575" i="1"/>
  <c r="AA575" i="1"/>
  <c r="AB575" i="1"/>
  <c r="AC575" i="1"/>
  <c r="AD575" i="1"/>
  <c r="AE575" i="1"/>
  <c r="AF575" i="1"/>
  <c r="AG575" i="1"/>
  <c r="AH575" i="1"/>
  <c r="AI575" i="1"/>
  <c r="AJ575" i="1"/>
  <c r="U576" i="1"/>
  <c r="V576" i="1"/>
  <c r="W576" i="1"/>
  <c r="X576" i="1"/>
  <c r="Y576" i="1"/>
  <c r="Z576" i="1"/>
  <c r="AA576" i="1"/>
  <c r="AB576" i="1"/>
  <c r="AC576" i="1"/>
  <c r="AD576" i="1"/>
  <c r="AE576" i="1"/>
  <c r="AF576" i="1"/>
  <c r="AG576" i="1"/>
  <c r="AH576" i="1"/>
  <c r="AI576" i="1"/>
  <c r="AJ576" i="1"/>
  <c r="U577" i="1"/>
  <c r="V577" i="1"/>
  <c r="W577" i="1"/>
  <c r="X577" i="1"/>
  <c r="Y577" i="1"/>
  <c r="Z577" i="1"/>
  <c r="AA577" i="1"/>
  <c r="AB577" i="1"/>
  <c r="AC577" i="1"/>
  <c r="AD577" i="1"/>
  <c r="AE577" i="1"/>
  <c r="AF577" i="1"/>
  <c r="AG577" i="1"/>
  <c r="AH577" i="1"/>
  <c r="AI577" i="1"/>
  <c r="AJ577" i="1"/>
  <c r="U578" i="1"/>
  <c r="V578" i="1"/>
  <c r="W578" i="1"/>
  <c r="X578" i="1"/>
  <c r="Y578" i="1"/>
  <c r="Z578" i="1"/>
  <c r="AA578" i="1"/>
  <c r="AB578" i="1"/>
  <c r="AC578" i="1"/>
  <c r="AD578" i="1"/>
  <c r="AE578" i="1"/>
  <c r="AF578" i="1"/>
  <c r="AG578" i="1"/>
  <c r="AH578" i="1"/>
  <c r="AI578" i="1"/>
  <c r="AJ578" i="1"/>
  <c r="U579" i="1"/>
  <c r="V579" i="1"/>
  <c r="W579" i="1"/>
  <c r="X579" i="1"/>
  <c r="Y579" i="1"/>
  <c r="Z579" i="1"/>
  <c r="AA579" i="1"/>
  <c r="AB579" i="1"/>
  <c r="AC579" i="1"/>
  <c r="AD579" i="1"/>
  <c r="AE579" i="1"/>
  <c r="AF579" i="1"/>
  <c r="AG579" i="1"/>
  <c r="AH579" i="1"/>
  <c r="AI579" i="1"/>
  <c r="AJ579" i="1"/>
  <c r="U580" i="1"/>
  <c r="V580" i="1"/>
  <c r="W580" i="1"/>
  <c r="X580" i="1"/>
  <c r="Y580" i="1"/>
  <c r="Z580" i="1"/>
  <c r="AA580" i="1"/>
  <c r="AB580" i="1"/>
  <c r="AC580" i="1"/>
  <c r="AD580" i="1"/>
  <c r="AE580" i="1"/>
  <c r="AF580" i="1"/>
  <c r="AG580" i="1"/>
  <c r="AH580" i="1"/>
  <c r="AI580" i="1"/>
  <c r="AJ580" i="1"/>
  <c r="U581" i="1"/>
  <c r="V581" i="1"/>
  <c r="W581" i="1"/>
  <c r="X581" i="1"/>
  <c r="Y581" i="1"/>
  <c r="Z581" i="1"/>
  <c r="AA581" i="1"/>
  <c r="AB581" i="1"/>
  <c r="AC581" i="1"/>
  <c r="AD581" i="1"/>
  <c r="AE581" i="1"/>
  <c r="AF581" i="1"/>
  <c r="AG581" i="1"/>
  <c r="AH581" i="1"/>
  <c r="AI581" i="1"/>
  <c r="AJ581" i="1"/>
  <c r="U582" i="1"/>
  <c r="V582" i="1"/>
  <c r="W582" i="1"/>
  <c r="X582" i="1"/>
  <c r="Y582" i="1"/>
  <c r="Z582" i="1"/>
  <c r="AA582" i="1"/>
  <c r="AB582" i="1"/>
  <c r="AC582" i="1"/>
  <c r="AD582" i="1"/>
  <c r="AE582" i="1"/>
  <c r="AF582" i="1"/>
  <c r="AG582" i="1"/>
  <c r="AH582" i="1"/>
  <c r="AI582" i="1"/>
  <c r="AJ582" i="1"/>
  <c r="U583" i="1"/>
  <c r="V583" i="1"/>
  <c r="W583" i="1"/>
  <c r="X583" i="1"/>
  <c r="Y583" i="1"/>
  <c r="Z583" i="1"/>
  <c r="AA583" i="1"/>
  <c r="AB583" i="1"/>
  <c r="AC583" i="1"/>
  <c r="AD583" i="1"/>
  <c r="AE583" i="1"/>
  <c r="AF583" i="1"/>
  <c r="AG583" i="1"/>
  <c r="AH583" i="1"/>
  <c r="AI583" i="1"/>
  <c r="AJ583" i="1"/>
  <c r="U584" i="1"/>
  <c r="V584" i="1"/>
  <c r="W584" i="1"/>
  <c r="X584" i="1"/>
  <c r="Y584" i="1"/>
  <c r="Z584" i="1"/>
  <c r="AA584" i="1"/>
  <c r="AB584" i="1"/>
  <c r="AC584" i="1"/>
  <c r="AD584" i="1"/>
  <c r="AE584" i="1"/>
  <c r="AF584" i="1"/>
  <c r="AG584" i="1"/>
  <c r="AH584" i="1"/>
  <c r="AI584" i="1"/>
  <c r="AJ584" i="1"/>
  <c r="U585" i="1"/>
  <c r="V585" i="1"/>
  <c r="W585" i="1"/>
  <c r="X585" i="1"/>
  <c r="Y585" i="1"/>
  <c r="Z585" i="1"/>
  <c r="AA585" i="1"/>
  <c r="AB585" i="1"/>
  <c r="AC585" i="1"/>
  <c r="AD585" i="1"/>
  <c r="AE585" i="1"/>
  <c r="AF585" i="1"/>
  <c r="AG585" i="1"/>
  <c r="AH585" i="1"/>
  <c r="AI585" i="1"/>
  <c r="AJ585" i="1"/>
  <c r="U586" i="1"/>
  <c r="V586" i="1"/>
  <c r="W586" i="1"/>
  <c r="X586" i="1"/>
  <c r="Y586" i="1"/>
  <c r="Z586" i="1"/>
  <c r="AA586" i="1"/>
  <c r="AB586" i="1"/>
  <c r="AC586" i="1"/>
  <c r="AD586" i="1"/>
  <c r="AE586" i="1"/>
  <c r="AF586" i="1"/>
  <c r="AG586" i="1"/>
  <c r="AH586" i="1"/>
  <c r="AI586" i="1"/>
  <c r="AJ586" i="1"/>
  <c r="U587" i="1"/>
  <c r="V587" i="1"/>
  <c r="W587" i="1"/>
  <c r="X587" i="1"/>
  <c r="Y587" i="1"/>
  <c r="Z587" i="1"/>
  <c r="AA587" i="1"/>
  <c r="AB587" i="1"/>
  <c r="AC587" i="1"/>
  <c r="AD587" i="1"/>
  <c r="AE587" i="1"/>
  <c r="AF587" i="1"/>
  <c r="AG587" i="1"/>
  <c r="AH587" i="1"/>
  <c r="AI587" i="1"/>
  <c r="AJ587" i="1"/>
  <c r="U588" i="1"/>
  <c r="V588" i="1"/>
  <c r="W588" i="1"/>
  <c r="X588" i="1"/>
  <c r="Y588" i="1"/>
  <c r="Z588" i="1"/>
  <c r="AA588" i="1"/>
  <c r="AB588" i="1"/>
  <c r="AC588" i="1"/>
  <c r="AD588" i="1"/>
  <c r="AE588" i="1"/>
  <c r="AF588" i="1"/>
  <c r="AG588" i="1"/>
  <c r="AH588" i="1"/>
  <c r="AI588" i="1"/>
  <c r="AJ588" i="1"/>
  <c r="U589" i="1"/>
  <c r="V589" i="1"/>
  <c r="W589" i="1"/>
  <c r="X589" i="1"/>
  <c r="Y589" i="1"/>
  <c r="Z589" i="1"/>
  <c r="AA589" i="1"/>
  <c r="AB589" i="1"/>
  <c r="AC589" i="1"/>
  <c r="AD589" i="1"/>
  <c r="AE589" i="1"/>
  <c r="AF589" i="1"/>
  <c r="AG589" i="1"/>
  <c r="AH589" i="1"/>
  <c r="AI589" i="1"/>
  <c r="AJ589" i="1"/>
  <c r="U590" i="1"/>
  <c r="V590" i="1"/>
  <c r="W590" i="1"/>
  <c r="X590" i="1"/>
  <c r="Y590" i="1"/>
  <c r="Z590" i="1"/>
  <c r="AA590" i="1"/>
  <c r="AB590" i="1"/>
  <c r="AC590" i="1"/>
  <c r="AD590" i="1"/>
  <c r="AE590" i="1"/>
  <c r="AF590" i="1"/>
  <c r="AG590" i="1"/>
  <c r="AH590" i="1"/>
  <c r="AI590" i="1"/>
  <c r="AJ590" i="1"/>
  <c r="U591" i="1"/>
  <c r="V591" i="1"/>
  <c r="W591" i="1"/>
  <c r="X591" i="1"/>
  <c r="Y591" i="1"/>
  <c r="Z591" i="1"/>
  <c r="AA591" i="1"/>
  <c r="AB591" i="1"/>
  <c r="AC591" i="1"/>
  <c r="AD591" i="1"/>
  <c r="AE591" i="1"/>
  <c r="AF591" i="1"/>
  <c r="AG591" i="1"/>
  <c r="AH591" i="1"/>
  <c r="AI591" i="1"/>
  <c r="AJ591" i="1"/>
  <c r="U592" i="1"/>
  <c r="V592" i="1"/>
  <c r="W592" i="1"/>
  <c r="X592" i="1"/>
  <c r="Y592" i="1"/>
  <c r="Z592" i="1"/>
  <c r="AA592" i="1"/>
  <c r="AB592" i="1"/>
  <c r="AC592" i="1"/>
  <c r="AD592" i="1"/>
  <c r="AE592" i="1"/>
  <c r="AF592" i="1"/>
  <c r="AG592" i="1"/>
  <c r="AH592" i="1"/>
  <c r="AI592" i="1"/>
  <c r="AJ592" i="1"/>
  <c r="U593" i="1"/>
  <c r="V593" i="1"/>
  <c r="W593" i="1"/>
  <c r="X593" i="1"/>
  <c r="Y593" i="1"/>
  <c r="Z593" i="1"/>
  <c r="AA593" i="1"/>
  <c r="AB593" i="1"/>
  <c r="AC593" i="1"/>
  <c r="AD593" i="1"/>
  <c r="AE593" i="1"/>
  <c r="AF593" i="1"/>
  <c r="AG593" i="1"/>
  <c r="AH593" i="1"/>
  <c r="AI593" i="1"/>
  <c r="AJ593" i="1"/>
  <c r="U594" i="1"/>
  <c r="V594" i="1"/>
  <c r="W594" i="1"/>
  <c r="X594" i="1"/>
  <c r="Y594" i="1"/>
  <c r="Z594" i="1"/>
  <c r="AA594" i="1"/>
  <c r="AB594" i="1"/>
  <c r="AC594" i="1"/>
  <c r="AD594" i="1"/>
  <c r="AE594" i="1"/>
  <c r="AF594" i="1"/>
  <c r="AG594" i="1"/>
  <c r="AH594" i="1"/>
  <c r="AI594" i="1"/>
  <c r="AJ594" i="1"/>
  <c r="U595" i="1"/>
  <c r="V595" i="1"/>
  <c r="W595" i="1"/>
  <c r="X595" i="1"/>
  <c r="Y595" i="1"/>
  <c r="Z595" i="1"/>
  <c r="AA595" i="1"/>
  <c r="AB595" i="1"/>
  <c r="AC595" i="1"/>
  <c r="AD595" i="1"/>
  <c r="AE595" i="1"/>
  <c r="AF595" i="1"/>
  <c r="AG595" i="1"/>
  <c r="AH595" i="1"/>
  <c r="AI595" i="1"/>
  <c r="AJ595" i="1"/>
  <c r="U596" i="1"/>
  <c r="V596" i="1"/>
  <c r="W596" i="1"/>
  <c r="X596" i="1"/>
  <c r="Y596" i="1"/>
  <c r="Z596" i="1"/>
  <c r="AA596" i="1"/>
  <c r="AB596" i="1"/>
  <c r="AC596" i="1"/>
  <c r="AD596" i="1"/>
  <c r="AE596" i="1"/>
  <c r="AF596" i="1"/>
  <c r="AG596" i="1"/>
  <c r="AH596" i="1"/>
  <c r="AI596" i="1"/>
  <c r="AJ596" i="1"/>
  <c r="U597" i="1"/>
  <c r="V597" i="1"/>
  <c r="W597" i="1"/>
  <c r="X597" i="1"/>
  <c r="Y597" i="1"/>
  <c r="Z597" i="1"/>
  <c r="AA597" i="1"/>
  <c r="AB597" i="1"/>
  <c r="AC597" i="1"/>
  <c r="AD597" i="1"/>
  <c r="AE597" i="1"/>
  <c r="AF597" i="1"/>
  <c r="AG597" i="1"/>
  <c r="AH597" i="1"/>
  <c r="AI597" i="1"/>
  <c r="AJ597" i="1"/>
  <c r="U598" i="1"/>
  <c r="V598" i="1"/>
  <c r="W598" i="1"/>
  <c r="X598" i="1"/>
  <c r="Y598" i="1"/>
  <c r="Z598" i="1"/>
  <c r="AA598" i="1"/>
  <c r="AB598" i="1"/>
  <c r="AC598" i="1"/>
  <c r="AD598" i="1"/>
  <c r="AE598" i="1"/>
  <c r="AF598" i="1"/>
  <c r="AG598" i="1"/>
  <c r="AH598" i="1"/>
  <c r="AI598" i="1"/>
  <c r="AJ598" i="1"/>
  <c r="U599" i="1"/>
  <c r="V599" i="1"/>
  <c r="W599" i="1"/>
  <c r="X599" i="1"/>
  <c r="Y599" i="1"/>
  <c r="Z599" i="1"/>
  <c r="AA599" i="1"/>
  <c r="AB599" i="1"/>
  <c r="AC599" i="1"/>
  <c r="AD599" i="1"/>
  <c r="AE599" i="1"/>
  <c r="AF599" i="1"/>
  <c r="AG599" i="1"/>
  <c r="AH599" i="1"/>
  <c r="AI599" i="1"/>
  <c r="AJ599" i="1"/>
  <c r="U600" i="1"/>
  <c r="V600" i="1"/>
  <c r="W600" i="1"/>
  <c r="X600" i="1"/>
  <c r="Y600" i="1"/>
  <c r="Z600" i="1"/>
  <c r="AA600" i="1"/>
  <c r="AB600" i="1"/>
  <c r="AC600" i="1"/>
  <c r="AD600" i="1"/>
  <c r="AE600" i="1"/>
  <c r="AF600" i="1"/>
  <c r="AG600" i="1"/>
  <c r="AH600" i="1"/>
  <c r="AI600" i="1"/>
  <c r="AJ600" i="1"/>
  <c r="U601" i="1"/>
  <c r="V601" i="1"/>
  <c r="W601" i="1"/>
  <c r="X601" i="1"/>
  <c r="Y601" i="1"/>
  <c r="Z601" i="1"/>
  <c r="AA601" i="1"/>
  <c r="AB601" i="1"/>
  <c r="AC601" i="1"/>
  <c r="AD601" i="1"/>
  <c r="AE601" i="1"/>
  <c r="AF601" i="1"/>
  <c r="AG601" i="1"/>
  <c r="AH601" i="1"/>
  <c r="AI601" i="1"/>
  <c r="AJ601" i="1"/>
  <c r="U602" i="1"/>
  <c r="V602" i="1"/>
  <c r="W602" i="1"/>
  <c r="X602" i="1"/>
  <c r="Y602" i="1"/>
  <c r="Z602" i="1"/>
  <c r="AA602" i="1"/>
  <c r="AB602" i="1"/>
  <c r="AC602" i="1"/>
  <c r="AD602" i="1"/>
  <c r="AE602" i="1"/>
  <c r="AF602" i="1"/>
  <c r="AG602" i="1"/>
  <c r="AH602" i="1"/>
  <c r="AI602" i="1"/>
  <c r="AJ602" i="1"/>
  <c r="U603" i="1"/>
  <c r="V603" i="1"/>
  <c r="W603" i="1"/>
  <c r="X603" i="1"/>
  <c r="Y603" i="1"/>
  <c r="Z603" i="1"/>
  <c r="AA603" i="1"/>
  <c r="AB603" i="1"/>
  <c r="AC603" i="1"/>
  <c r="AD603" i="1"/>
  <c r="AE603" i="1"/>
  <c r="AF603" i="1"/>
  <c r="AG603" i="1"/>
  <c r="AH603" i="1"/>
  <c r="AI603" i="1"/>
  <c r="AJ603" i="1"/>
  <c r="U604" i="1"/>
  <c r="V604" i="1"/>
  <c r="W604" i="1"/>
  <c r="X604" i="1"/>
  <c r="Y604" i="1"/>
  <c r="Z604" i="1"/>
  <c r="AA604" i="1"/>
  <c r="AB604" i="1"/>
  <c r="AC604" i="1"/>
  <c r="AD604" i="1"/>
  <c r="AE604" i="1"/>
  <c r="AF604" i="1"/>
  <c r="AG604" i="1"/>
  <c r="AH604" i="1"/>
  <c r="AI604" i="1"/>
  <c r="AJ604" i="1"/>
  <c r="U605" i="1"/>
  <c r="V605" i="1"/>
  <c r="W605" i="1"/>
  <c r="X605" i="1"/>
  <c r="Y605" i="1"/>
  <c r="Z605" i="1"/>
  <c r="AA605" i="1"/>
  <c r="AB605" i="1"/>
  <c r="AC605" i="1"/>
  <c r="AD605" i="1"/>
  <c r="AE605" i="1"/>
  <c r="AF605" i="1"/>
  <c r="AG605" i="1"/>
  <c r="AH605" i="1"/>
  <c r="AI605" i="1"/>
  <c r="AJ605" i="1"/>
  <c r="U606" i="1"/>
  <c r="V606" i="1"/>
  <c r="W606" i="1"/>
  <c r="X606" i="1"/>
  <c r="Y606" i="1"/>
  <c r="Z606" i="1"/>
  <c r="AA606" i="1"/>
  <c r="AB606" i="1"/>
  <c r="AC606" i="1"/>
  <c r="AD606" i="1"/>
  <c r="AE606" i="1"/>
  <c r="AF606" i="1"/>
  <c r="AG606" i="1"/>
  <c r="AH606" i="1"/>
  <c r="AI606" i="1"/>
  <c r="AJ606" i="1"/>
  <c r="U607" i="1"/>
  <c r="V607" i="1"/>
  <c r="W607" i="1"/>
  <c r="X607" i="1"/>
  <c r="Y607" i="1"/>
  <c r="Z607" i="1"/>
  <c r="AA607" i="1"/>
  <c r="AB607" i="1"/>
  <c r="AC607" i="1"/>
  <c r="AD607" i="1"/>
  <c r="AE607" i="1"/>
  <c r="AF607" i="1"/>
  <c r="AG607" i="1"/>
  <c r="AH607" i="1"/>
  <c r="AI607" i="1"/>
  <c r="AJ607" i="1"/>
  <c r="U608" i="1"/>
  <c r="V608" i="1"/>
  <c r="W608" i="1"/>
  <c r="X608" i="1"/>
  <c r="Y608" i="1"/>
  <c r="Z608" i="1"/>
  <c r="AA608" i="1"/>
  <c r="AB608" i="1"/>
  <c r="AC608" i="1"/>
  <c r="AD608" i="1"/>
  <c r="AE608" i="1"/>
  <c r="AF608" i="1"/>
  <c r="AG608" i="1"/>
  <c r="AH608" i="1"/>
  <c r="AI608" i="1"/>
  <c r="AJ608" i="1"/>
  <c r="U609" i="1"/>
  <c r="V609" i="1"/>
  <c r="W609" i="1"/>
  <c r="X609" i="1"/>
  <c r="Y609" i="1"/>
  <c r="Z609" i="1"/>
  <c r="AA609" i="1"/>
  <c r="AB609" i="1"/>
  <c r="AC609" i="1"/>
  <c r="AD609" i="1"/>
  <c r="AE609" i="1"/>
  <c r="AF609" i="1"/>
  <c r="AG609" i="1"/>
  <c r="AH609" i="1"/>
  <c r="AI609" i="1"/>
  <c r="AJ609" i="1"/>
  <c r="U610" i="1"/>
  <c r="V610" i="1"/>
  <c r="W610" i="1"/>
  <c r="X610" i="1"/>
  <c r="Y610" i="1"/>
  <c r="Z610" i="1"/>
  <c r="AA610" i="1"/>
  <c r="AB610" i="1"/>
  <c r="AC610" i="1"/>
  <c r="AD610" i="1"/>
  <c r="AE610" i="1"/>
  <c r="AF610" i="1"/>
  <c r="AG610" i="1"/>
  <c r="AH610" i="1"/>
  <c r="AI610" i="1"/>
  <c r="AJ610" i="1"/>
  <c r="U611" i="1"/>
  <c r="V611" i="1"/>
  <c r="W611" i="1"/>
  <c r="X611" i="1"/>
  <c r="Y611" i="1"/>
  <c r="Z611" i="1"/>
  <c r="AA611" i="1"/>
  <c r="AB611" i="1"/>
  <c r="AC611" i="1"/>
  <c r="AD611" i="1"/>
  <c r="AE611" i="1"/>
  <c r="AF611" i="1"/>
  <c r="AG611" i="1"/>
  <c r="AH611" i="1"/>
  <c r="AI611" i="1"/>
  <c r="AJ611" i="1"/>
  <c r="U612" i="1"/>
  <c r="V612" i="1"/>
  <c r="W612" i="1"/>
  <c r="X612" i="1"/>
  <c r="Y612" i="1"/>
  <c r="Z612" i="1"/>
  <c r="AA612" i="1"/>
  <c r="AB612" i="1"/>
  <c r="AC612" i="1"/>
  <c r="AD612" i="1"/>
  <c r="AE612" i="1"/>
  <c r="AF612" i="1"/>
  <c r="AG612" i="1"/>
  <c r="AH612" i="1"/>
  <c r="AI612" i="1"/>
  <c r="AJ612" i="1"/>
  <c r="U613" i="1"/>
  <c r="V613" i="1"/>
  <c r="W613" i="1"/>
  <c r="X613" i="1"/>
  <c r="Y613" i="1"/>
  <c r="Z613" i="1"/>
  <c r="AA613" i="1"/>
  <c r="AB613" i="1"/>
  <c r="AC613" i="1"/>
  <c r="AD613" i="1"/>
  <c r="AE613" i="1"/>
  <c r="AF613" i="1"/>
  <c r="AG613" i="1"/>
  <c r="AH613" i="1"/>
  <c r="AI613" i="1"/>
  <c r="AJ613" i="1"/>
  <c r="U614" i="1"/>
  <c r="V614" i="1"/>
  <c r="W614" i="1"/>
  <c r="X614" i="1"/>
  <c r="Y614" i="1"/>
  <c r="Z614" i="1"/>
  <c r="AA614" i="1"/>
  <c r="AB614" i="1"/>
  <c r="AC614" i="1"/>
  <c r="AD614" i="1"/>
  <c r="AE614" i="1"/>
  <c r="AF614" i="1"/>
  <c r="AG614" i="1"/>
  <c r="AH614" i="1"/>
  <c r="AI614" i="1"/>
  <c r="AJ614" i="1"/>
  <c r="U615" i="1"/>
  <c r="V615" i="1"/>
  <c r="W615" i="1"/>
  <c r="X615" i="1"/>
  <c r="Y615" i="1"/>
  <c r="Z615" i="1"/>
  <c r="AA615" i="1"/>
  <c r="AB615" i="1"/>
  <c r="AC615" i="1"/>
  <c r="AD615" i="1"/>
  <c r="AE615" i="1"/>
  <c r="AF615" i="1"/>
  <c r="AG615" i="1"/>
  <c r="AH615" i="1"/>
  <c r="AI615" i="1"/>
  <c r="AJ615" i="1"/>
  <c r="U616" i="1"/>
  <c r="V616" i="1"/>
  <c r="W616" i="1"/>
  <c r="X616" i="1"/>
  <c r="Y616" i="1"/>
  <c r="Z616" i="1"/>
  <c r="AA616" i="1"/>
  <c r="AB616" i="1"/>
  <c r="AC616" i="1"/>
  <c r="AD616" i="1"/>
  <c r="AE616" i="1"/>
  <c r="AF616" i="1"/>
  <c r="AG616" i="1"/>
  <c r="AH616" i="1"/>
  <c r="AI616" i="1"/>
  <c r="AJ616" i="1"/>
  <c r="U617" i="1"/>
  <c r="V617" i="1"/>
  <c r="W617" i="1"/>
  <c r="X617" i="1"/>
  <c r="Y617" i="1"/>
  <c r="Z617" i="1"/>
  <c r="AA617" i="1"/>
  <c r="AB617" i="1"/>
  <c r="AC617" i="1"/>
  <c r="AD617" i="1"/>
  <c r="AE617" i="1"/>
  <c r="AF617" i="1"/>
  <c r="AG617" i="1"/>
  <c r="AH617" i="1"/>
  <c r="AI617" i="1"/>
  <c r="AJ617" i="1"/>
  <c r="U618" i="1"/>
  <c r="V618" i="1"/>
  <c r="W618" i="1"/>
  <c r="X618" i="1"/>
  <c r="Y618" i="1"/>
  <c r="Z618" i="1"/>
  <c r="AA618" i="1"/>
  <c r="AB618" i="1"/>
  <c r="AC618" i="1"/>
  <c r="AD618" i="1"/>
  <c r="AE618" i="1"/>
  <c r="AF618" i="1"/>
  <c r="AG618" i="1"/>
  <c r="AH618" i="1"/>
  <c r="AI618" i="1"/>
  <c r="AJ618" i="1"/>
  <c r="U619" i="1"/>
  <c r="V619" i="1"/>
  <c r="W619" i="1"/>
  <c r="X619" i="1"/>
  <c r="Y619" i="1"/>
  <c r="Z619" i="1"/>
  <c r="AA619" i="1"/>
  <c r="AB619" i="1"/>
  <c r="AC619" i="1"/>
  <c r="AD619" i="1"/>
  <c r="AE619" i="1"/>
  <c r="AF619" i="1"/>
  <c r="AG619" i="1"/>
  <c r="AH619" i="1"/>
  <c r="AI619" i="1"/>
  <c r="AJ619" i="1"/>
  <c r="AY477" i="1" l="1"/>
  <c r="AN480" i="1"/>
  <c r="AY482" i="1"/>
  <c r="AZ478" i="1"/>
  <c r="AU479" i="1"/>
  <c r="AO477" i="1"/>
  <c r="AY480" i="1"/>
  <c r="AS476" i="1"/>
  <c r="AV478" i="1"/>
  <c r="AY479" i="1"/>
  <c r="AN478" i="1"/>
  <c r="BB476" i="1"/>
  <c r="AN477" i="1"/>
  <c r="AO479" i="1"/>
  <c r="BE479" i="1" s="1"/>
  <c r="AP480" i="1"/>
  <c r="AT476" i="1"/>
  <c r="BC478" i="1"/>
  <c r="AU476" i="1"/>
  <c r="BC477" i="1"/>
  <c r="BA477" i="1"/>
  <c r="AT480" i="1"/>
  <c r="AP477" i="1"/>
  <c r="AR477" i="1"/>
  <c r="AS479" i="1"/>
  <c r="AW480" i="1"/>
  <c r="AN476" i="1"/>
  <c r="AU478" i="1"/>
  <c r="AX480" i="1"/>
  <c r="AS478" i="1"/>
  <c r="AT477" i="1"/>
  <c r="AV477" i="1"/>
  <c r="AW479" i="1"/>
  <c r="AZ480" i="1"/>
  <c r="AW476" i="1"/>
  <c r="AQ478" i="1"/>
  <c r="AR480" i="1"/>
  <c r="AY478" i="1"/>
  <c r="BC479" i="1"/>
  <c r="AU482" i="1"/>
  <c r="BB479" i="1"/>
  <c r="BA478" i="1"/>
  <c r="AS480" i="1"/>
  <c r="AQ482" i="1"/>
  <c r="AO478" i="1"/>
  <c r="BE478" i="1" s="1"/>
  <c r="AV480" i="1"/>
  <c r="AN482" i="1"/>
  <c r="AZ482" i="1"/>
  <c r="AX476" i="1"/>
  <c r="AP476" i="1"/>
  <c r="BB482" i="1"/>
  <c r="BA476" i="1"/>
  <c r="AX482" i="1"/>
  <c r="AO476" i="1"/>
  <c r="BA482" i="1"/>
  <c r="AV476" i="1"/>
  <c r="AT482" i="1"/>
  <c r="AZ476" i="1"/>
  <c r="AV482" i="1"/>
  <c r="AR476" i="1"/>
  <c r="AY476" i="1"/>
  <c r="BE477" i="1"/>
  <c r="AP482" i="1"/>
  <c r="AW482" i="1"/>
  <c r="AO482" i="1"/>
  <c r="AR482" i="1"/>
  <c r="AS482" i="1"/>
  <c r="AL615" i="1"/>
  <c r="AU615" i="1" s="1"/>
  <c r="AL609" i="1"/>
  <c r="AP609" i="1" s="1"/>
  <c r="AL586" i="1"/>
  <c r="AN586" i="1" s="1"/>
  <c r="BE480" i="1"/>
  <c r="AL613" i="1"/>
  <c r="AP613" i="1" s="1"/>
  <c r="AL605" i="1"/>
  <c r="BB605" i="1" s="1"/>
  <c r="BE481" i="1"/>
  <c r="AL572" i="1"/>
  <c r="BB572" i="1" s="1"/>
  <c r="AL570" i="1"/>
  <c r="BB570" i="1" s="1"/>
  <c r="AU586" i="1"/>
  <c r="AL592" i="1"/>
  <c r="AQ592" i="1" s="1"/>
  <c r="AL617" i="1"/>
  <c r="AW617" i="1" s="1"/>
  <c r="AL599" i="1"/>
  <c r="AQ599" i="1" s="1"/>
  <c r="AL619" i="1"/>
  <c r="AW619" i="1" s="1"/>
  <c r="AL611" i="1"/>
  <c r="AW611" i="1" s="1"/>
  <c r="AL603" i="1"/>
  <c r="AU603" i="1" s="1"/>
  <c r="AL601" i="1"/>
  <c r="BC601" i="1" s="1"/>
  <c r="AL607" i="1"/>
  <c r="AV607" i="1" s="1"/>
  <c r="AO613" i="1"/>
  <c r="AS613" i="1"/>
  <c r="AW613" i="1"/>
  <c r="BA613" i="1"/>
  <c r="AX613" i="1"/>
  <c r="BC613" i="1"/>
  <c r="AZ613" i="1"/>
  <c r="AO617" i="1"/>
  <c r="AS617" i="1"/>
  <c r="AL614" i="1"/>
  <c r="AY605" i="1"/>
  <c r="AW605" i="1"/>
  <c r="BA605" i="1"/>
  <c r="AL602" i="1"/>
  <c r="AL596" i="1"/>
  <c r="BA609" i="1"/>
  <c r="AL608" i="1"/>
  <c r="AZ603" i="1"/>
  <c r="AL618" i="1"/>
  <c r="AL610" i="1"/>
  <c r="AL606" i="1"/>
  <c r="AL598" i="1"/>
  <c r="AL616" i="1"/>
  <c r="AU609" i="1"/>
  <c r="AX605" i="1"/>
  <c r="AL600" i="1"/>
  <c r="AL579" i="1"/>
  <c r="AL612" i="1"/>
  <c r="BC607" i="1"/>
  <c r="AN607" i="1"/>
  <c r="AR607" i="1"/>
  <c r="AL604" i="1"/>
  <c r="AL595" i="1"/>
  <c r="AL591" i="1"/>
  <c r="AL590" i="1"/>
  <c r="AL588" i="1"/>
  <c r="AL575" i="1"/>
  <c r="AL594" i="1"/>
  <c r="AL589" i="1"/>
  <c r="AL597" i="1"/>
  <c r="AL593" i="1"/>
  <c r="AL583" i="1"/>
  <c r="AL582" i="1"/>
  <c r="AL578" i="1"/>
  <c r="AL574" i="1"/>
  <c r="AL585" i="1"/>
  <c r="AL581" i="1"/>
  <c r="AL577" i="1"/>
  <c r="AL573" i="1"/>
  <c r="AL571" i="1"/>
  <c r="AL587" i="1"/>
  <c r="AL584" i="1"/>
  <c r="AL580" i="1"/>
  <c r="AL576" i="1"/>
  <c r="AN572" i="1"/>
  <c r="U505" i="1"/>
  <c r="V505" i="1"/>
  <c r="W505" i="1"/>
  <c r="X505" i="1"/>
  <c r="Y505" i="1"/>
  <c r="Z505" i="1"/>
  <c r="AA505" i="1"/>
  <c r="AB505" i="1"/>
  <c r="AC505" i="1"/>
  <c r="AD505" i="1"/>
  <c r="AE505" i="1"/>
  <c r="AF505" i="1"/>
  <c r="AG505" i="1"/>
  <c r="AH505" i="1"/>
  <c r="AI505" i="1"/>
  <c r="AJ505" i="1"/>
  <c r="U506" i="1"/>
  <c r="V506" i="1"/>
  <c r="W506" i="1"/>
  <c r="X506" i="1"/>
  <c r="Y506" i="1"/>
  <c r="Z506" i="1"/>
  <c r="AA506" i="1"/>
  <c r="AB506" i="1"/>
  <c r="AC506" i="1"/>
  <c r="AD506" i="1"/>
  <c r="AE506" i="1"/>
  <c r="AF506" i="1"/>
  <c r="AG506" i="1"/>
  <c r="AH506" i="1"/>
  <c r="AI506" i="1"/>
  <c r="AJ506" i="1"/>
  <c r="U507" i="1"/>
  <c r="V507" i="1"/>
  <c r="W507" i="1"/>
  <c r="X507" i="1"/>
  <c r="Y507" i="1"/>
  <c r="Z507" i="1"/>
  <c r="AA507" i="1"/>
  <c r="AB507" i="1"/>
  <c r="AC507" i="1"/>
  <c r="AD507" i="1"/>
  <c r="AE507" i="1"/>
  <c r="AF507" i="1"/>
  <c r="AG507" i="1"/>
  <c r="AH507" i="1"/>
  <c r="AI507" i="1"/>
  <c r="AJ507" i="1"/>
  <c r="U508" i="1"/>
  <c r="V508" i="1"/>
  <c r="W508" i="1"/>
  <c r="X508" i="1"/>
  <c r="Y508" i="1"/>
  <c r="Z508" i="1"/>
  <c r="AA508" i="1"/>
  <c r="AB508" i="1"/>
  <c r="AC508" i="1"/>
  <c r="AD508" i="1"/>
  <c r="AE508" i="1"/>
  <c r="AF508" i="1"/>
  <c r="AG508" i="1"/>
  <c r="AH508" i="1"/>
  <c r="AI508" i="1"/>
  <c r="AJ508" i="1"/>
  <c r="U509" i="1"/>
  <c r="V509" i="1"/>
  <c r="W509" i="1"/>
  <c r="X509" i="1"/>
  <c r="Y509" i="1"/>
  <c r="Z509" i="1"/>
  <c r="AA509" i="1"/>
  <c r="AB509" i="1"/>
  <c r="AC509" i="1"/>
  <c r="AD509" i="1"/>
  <c r="AE509" i="1"/>
  <c r="AF509" i="1"/>
  <c r="AG509" i="1"/>
  <c r="AH509" i="1"/>
  <c r="AI509" i="1"/>
  <c r="AJ509" i="1"/>
  <c r="U510" i="1"/>
  <c r="V510" i="1"/>
  <c r="W510" i="1"/>
  <c r="X510" i="1"/>
  <c r="Y510" i="1"/>
  <c r="Z510" i="1"/>
  <c r="AA510" i="1"/>
  <c r="AB510" i="1"/>
  <c r="AC510" i="1"/>
  <c r="AD510" i="1"/>
  <c r="AE510" i="1"/>
  <c r="AF510" i="1"/>
  <c r="AG510" i="1"/>
  <c r="AH510" i="1"/>
  <c r="AI510" i="1"/>
  <c r="AJ510" i="1"/>
  <c r="U511" i="1"/>
  <c r="V511" i="1"/>
  <c r="W511" i="1"/>
  <c r="X511" i="1"/>
  <c r="Y511" i="1"/>
  <c r="Z511" i="1"/>
  <c r="AA511" i="1"/>
  <c r="AB511" i="1"/>
  <c r="AC511" i="1"/>
  <c r="AD511" i="1"/>
  <c r="AE511" i="1"/>
  <c r="AF511" i="1"/>
  <c r="AG511" i="1"/>
  <c r="AH511" i="1"/>
  <c r="AI511" i="1"/>
  <c r="AJ511" i="1"/>
  <c r="U512" i="1"/>
  <c r="V512" i="1"/>
  <c r="W512" i="1"/>
  <c r="X512" i="1"/>
  <c r="Y512" i="1"/>
  <c r="Z512" i="1"/>
  <c r="AA512" i="1"/>
  <c r="AB512" i="1"/>
  <c r="AC512" i="1"/>
  <c r="AD512" i="1"/>
  <c r="AE512" i="1"/>
  <c r="AF512" i="1"/>
  <c r="AG512" i="1"/>
  <c r="AH512" i="1"/>
  <c r="AI512" i="1"/>
  <c r="AJ512" i="1"/>
  <c r="U513" i="1"/>
  <c r="V513" i="1"/>
  <c r="W513" i="1"/>
  <c r="X513" i="1"/>
  <c r="Y513" i="1"/>
  <c r="Z513" i="1"/>
  <c r="AA513" i="1"/>
  <c r="AB513" i="1"/>
  <c r="AC513" i="1"/>
  <c r="AD513" i="1"/>
  <c r="AE513" i="1"/>
  <c r="AF513" i="1"/>
  <c r="AG513" i="1"/>
  <c r="AH513" i="1"/>
  <c r="AI513" i="1"/>
  <c r="AJ513" i="1"/>
  <c r="U514" i="1"/>
  <c r="V514" i="1"/>
  <c r="W514" i="1"/>
  <c r="X514" i="1"/>
  <c r="Y514" i="1"/>
  <c r="Z514" i="1"/>
  <c r="AA514" i="1"/>
  <c r="AB514" i="1"/>
  <c r="AC514" i="1"/>
  <c r="AD514" i="1"/>
  <c r="AE514" i="1"/>
  <c r="AF514" i="1"/>
  <c r="AG514" i="1"/>
  <c r="AH514" i="1"/>
  <c r="AI514" i="1"/>
  <c r="AJ514" i="1"/>
  <c r="U515" i="1"/>
  <c r="V515" i="1"/>
  <c r="W515" i="1"/>
  <c r="X515" i="1"/>
  <c r="Y515" i="1"/>
  <c r="Z515" i="1"/>
  <c r="AA515" i="1"/>
  <c r="AB515" i="1"/>
  <c r="AC515" i="1"/>
  <c r="AD515" i="1"/>
  <c r="AE515" i="1"/>
  <c r="AF515" i="1"/>
  <c r="AG515" i="1"/>
  <c r="AH515" i="1"/>
  <c r="AI515" i="1"/>
  <c r="AJ515" i="1"/>
  <c r="U516" i="1"/>
  <c r="V516" i="1"/>
  <c r="W516" i="1"/>
  <c r="X516" i="1"/>
  <c r="Y516" i="1"/>
  <c r="Z516" i="1"/>
  <c r="AA516" i="1"/>
  <c r="AB516" i="1"/>
  <c r="AC516" i="1"/>
  <c r="AD516" i="1"/>
  <c r="AE516" i="1"/>
  <c r="AF516" i="1"/>
  <c r="AG516" i="1"/>
  <c r="AH516" i="1"/>
  <c r="AI516" i="1"/>
  <c r="AJ516" i="1"/>
  <c r="U517" i="1"/>
  <c r="V517" i="1"/>
  <c r="W517" i="1"/>
  <c r="X517" i="1"/>
  <c r="Y517" i="1"/>
  <c r="Z517" i="1"/>
  <c r="AA517" i="1"/>
  <c r="AB517" i="1"/>
  <c r="AC517" i="1"/>
  <c r="AD517" i="1"/>
  <c r="AE517" i="1"/>
  <c r="AF517" i="1"/>
  <c r="AG517" i="1"/>
  <c r="AH517" i="1"/>
  <c r="AI517" i="1"/>
  <c r="AJ517" i="1"/>
  <c r="U518" i="1"/>
  <c r="V518" i="1"/>
  <c r="W518" i="1"/>
  <c r="X518" i="1"/>
  <c r="Y518" i="1"/>
  <c r="Z518" i="1"/>
  <c r="AA518" i="1"/>
  <c r="AB518" i="1"/>
  <c r="AC518" i="1"/>
  <c r="AD518" i="1"/>
  <c r="AE518" i="1"/>
  <c r="AF518" i="1"/>
  <c r="AG518" i="1"/>
  <c r="AH518" i="1"/>
  <c r="AI518" i="1"/>
  <c r="AJ518" i="1"/>
  <c r="U519" i="1"/>
  <c r="V519" i="1"/>
  <c r="W519" i="1"/>
  <c r="X519" i="1"/>
  <c r="Y519" i="1"/>
  <c r="Z519" i="1"/>
  <c r="AA519" i="1"/>
  <c r="AB519" i="1"/>
  <c r="AC519" i="1"/>
  <c r="AD519" i="1"/>
  <c r="AE519" i="1"/>
  <c r="AF519" i="1"/>
  <c r="AG519" i="1"/>
  <c r="AH519" i="1"/>
  <c r="AI519" i="1"/>
  <c r="AJ519" i="1"/>
  <c r="U520" i="1"/>
  <c r="V520" i="1"/>
  <c r="W520" i="1"/>
  <c r="X520" i="1"/>
  <c r="Y520" i="1"/>
  <c r="Z520" i="1"/>
  <c r="AA520" i="1"/>
  <c r="AB520" i="1"/>
  <c r="AC520" i="1"/>
  <c r="AD520" i="1"/>
  <c r="AE520" i="1"/>
  <c r="AF520" i="1"/>
  <c r="AG520" i="1"/>
  <c r="AH520" i="1"/>
  <c r="AI520" i="1"/>
  <c r="AJ520" i="1"/>
  <c r="U521" i="1"/>
  <c r="V521" i="1"/>
  <c r="W521" i="1"/>
  <c r="X521" i="1"/>
  <c r="Y521" i="1"/>
  <c r="Z521" i="1"/>
  <c r="AA521" i="1"/>
  <c r="AB521" i="1"/>
  <c r="AC521" i="1"/>
  <c r="AD521" i="1"/>
  <c r="AE521" i="1"/>
  <c r="AF521" i="1"/>
  <c r="AG521" i="1"/>
  <c r="AH521" i="1"/>
  <c r="AI521" i="1"/>
  <c r="AJ521" i="1"/>
  <c r="U522" i="1"/>
  <c r="V522" i="1"/>
  <c r="W522" i="1"/>
  <c r="X522" i="1"/>
  <c r="Y522" i="1"/>
  <c r="Z522" i="1"/>
  <c r="AA522" i="1"/>
  <c r="AB522" i="1"/>
  <c r="AC522" i="1"/>
  <c r="AD522" i="1"/>
  <c r="AE522" i="1"/>
  <c r="AF522" i="1"/>
  <c r="AG522" i="1"/>
  <c r="AH522" i="1"/>
  <c r="AI522" i="1"/>
  <c r="AJ522" i="1"/>
  <c r="U523" i="1"/>
  <c r="V523" i="1"/>
  <c r="W523" i="1"/>
  <c r="X523" i="1"/>
  <c r="Y523" i="1"/>
  <c r="Z523" i="1"/>
  <c r="AA523" i="1"/>
  <c r="AB523" i="1"/>
  <c r="AC523" i="1"/>
  <c r="AD523" i="1"/>
  <c r="AE523" i="1"/>
  <c r="AF523" i="1"/>
  <c r="AG523" i="1"/>
  <c r="AH523" i="1"/>
  <c r="AI523" i="1"/>
  <c r="AJ523" i="1"/>
  <c r="U524" i="1"/>
  <c r="V524" i="1"/>
  <c r="W524" i="1"/>
  <c r="X524" i="1"/>
  <c r="Y524" i="1"/>
  <c r="Z524" i="1"/>
  <c r="AA524" i="1"/>
  <c r="AB524" i="1"/>
  <c r="AC524" i="1"/>
  <c r="AD524" i="1"/>
  <c r="AE524" i="1"/>
  <c r="AF524" i="1"/>
  <c r="AG524" i="1"/>
  <c r="AH524" i="1"/>
  <c r="AI524" i="1"/>
  <c r="AJ524" i="1"/>
  <c r="U525" i="1"/>
  <c r="V525" i="1"/>
  <c r="W525" i="1"/>
  <c r="X525" i="1"/>
  <c r="Y525" i="1"/>
  <c r="Z525" i="1"/>
  <c r="AA525" i="1"/>
  <c r="AB525" i="1"/>
  <c r="AC525" i="1"/>
  <c r="AD525" i="1"/>
  <c r="AE525" i="1"/>
  <c r="AF525" i="1"/>
  <c r="AG525" i="1"/>
  <c r="AH525" i="1"/>
  <c r="AI525" i="1"/>
  <c r="AJ525" i="1"/>
  <c r="U526" i="1"/>
  <c r="V526" i="1"/>
  <c r="W526" i="1"/>
  <c r="X526" i="1"/>
  <c r="Y526" i="1"/>
  <c r="Z526" i="1"/>
  <c r="AA526" i="1"/>
  <c r="AB526" i="1"/>
  <c r="AC526" i="1"/>
  <c r="AD526" i="1"/>
  <c r="AE526" i="1"/>
  <c r="AF526" i="1"/>
  <c r="AG526" i="1"/>
  <c r="AH526" i="1"/>
  <c r="AI526" i="1"/>
  <c r="AJ526" i="1"/>
  <c r="U527" i="1"/>
  <c r="V527" i="1"/>
  <c r="W527" i="1"/>
  <c r="X527" i="1"/>
  <c r="Y527" i="1"/>
  <c r="Z527" i="1"/>
  <c r="AA527" i="1"/>
  <c r="AB527" i="1"/>
  <c r="AC527" i="1"/>
  <c r="AD527" i="1"/>
  <c r="AE527" i="1"/>
  <c r="AF527" i="1"/>
  <c r="AG527" i="1"/>
  <c r="AH527" i="1"/>
  <c r="AI527" i="1"/>
  <c r="AJ527" i="1"/>
  <c r="U528" i="1"/>
  <c r="V528" i="1"/>
  <c r="W528" i="1"/>
  <c r="X528" i="1"/>
  <c r="Y528" i="1"/>
  <c r="Z528" i="1"/>
  <c r="AA528" i="1"/>
  <c r="AB528" i="1"/>
  <c r="AC528" i="1"/>
  <c r="AD528" i="1"/>
  <c r="AE528" i="1"/>
  <c r="AF528" i="1"/>
  <c r="AG528" i="1"/>
  <c r="AH528" i="1"/>
  <c r="AI528" i="1"/>
  <c r="AJ528" i="1"/>
  <c r="U529" i="1"/>
  <c r="V529" i="1"/>
  <c r="W529" i="1"/>
  <c r="X529" i="1"/>
  <c r="Y529" i="1"/>
  <c r="Z529" i="1"/>
  <c r="AA529" i="1"/>
  <c r="AB529" i="1"/>
  <c r="AC529" i="1"/>
  <c r="AD529" i="1"/>
  <c r="AE529" i="1"/>
  <c r="AF529" i="1"/>
  <c r="AG529" i="1"/>
  <c r="AH529" i="1"/>
  <c r="AI529" i="1"/>
  <c r="AJ529" i="1"/>
  <c r="U530" i="1"/>
  <c r="V530" i="1"/>
  <c r="W530" i="1"/>
  <c r="X530" i="1"/>
  <c r="Y530" i="1"/>
  <c r="Z530" i="1"/>
  <c r="AA530" i="1"/>
  <c r="AB530" i="1"/>
  <c r="AC530" i="1"/>
  <c r="AD530" i="1"/>
  <c r="AE530" i="1"/>
  <c r="AF530" i="1"/>
  <c r="AG530" i="1"/>
  <c r="AH530" i="1"/>
  <c r="AI530" i="1"/>
  <c r="AJ530" i="1"/>
  <c r="U531" i="1"/>
  <c r="V531" i="1"/>
  <c r="W531" i="1"/>
  <c r="X531" i="1"/>
  <c r="Y531" i="1"/>
  <c r="Z531" i="1"/>
  <c r="AA531" i="1"/>
  <c r="AB531" i="1"/>
  <c r="AC531" i="1"/>
  <c r="AD531" i="1"/>
  <c r="AE531" i="1"/>
  <c r="AF531" i="1"/>
  <c r="AG531" i="1"/>
  <c r="AH531" i="1"/>
  <c r="AI531" i="1"/>
  <c r="AJ531" i="1"/>
  <c r="U532" i="1"/>
  <c r="V532" i="1"/>
  <c r="W532" i="1"/>
  <c r="X532" i="1"/>
  <c r="Y532" i="1"/>
  <c r="Z532" i="1"/>
  <c r="AA532" i="1"/>
  <c r="AB532" i="1"/>
  <c r="AC532" i="1"/>
  <c r="AD532" i="1"/>
  <c r="AE532" i="1"/>
  <c r="AF532" i="1"/>
  <c r="AG532" i="1"/>
  <c r="AH532" i="1"/>
  <c r="AI532" i="1"/>
  <c r="AJ532" i="1"/>
  <c r="U533" i="1"/>
  <c r="V533" i="1"/>
  <c r="W533" i="1"/>
  <c r="X533" i="1"/>
  <c r="Y533" i="1"/>
  <c r="Z533" i="1"/>
  <c r="AA533" i="1"/>
  <c r="AB533" i="1"/>
  <c r="AC533" i="1"/>
  <c r="AD533" i="1"/>
  <c r="AE533" i="1"/>
  <c r="AF533" i="1"/>
  <c r="AG533" i="1"/>
  <c r="AH533" i="1"/>
  <c r="AI533" i="1"/>
  <c r="AJ533" i="1"/>
  <c r="U534" i="1"/>
  <c r="V534" i="1"/>
  <c r="W534" i="1"/>
  <c r="X534" i="1"/>
  <c r="Y534" i="1"/>
  <c r="Z534" i="1"/>
  <c r="AA534" i="1"/>
  <c r="AB534" i="1"/>
  <c r="AC534" i="1"/>
  <c r="AD534" i="1"/>
  <c r="AE534" i="1"/>
  <c r="AF534" i="1"/>
  <c r="AG534" i="1"/>
  <c r="AH534" i="1"/>
  <c r="AI534" i="1"/>
  <c r="AJ534" i="1"/>
  <c r="U535" i="1"/>
  <c r="V535" i="1"/>
  <c r="W535" i="1"/>
  <c r="X535" i="1"/>
  <c r="Y535" i="1"/>
  <c r="Z535" i="1"/>
  <c r="AA535" i="1"/>
  <c r="AB535" i="1"/>
  <c r="AC535" i="1"/>
  <c r="AD535" i="1"/>
  <c r="AE535" i="1"/>
  <c r="AF535" i="1"/>
  <c r="AG535" i="1"/>
  <c r="AH535" i="1"/>
  <c r="AI535" i="1"/>
  <c r="AJ535" i="1"/>
  <c r="U536" i="1"/>
  <c r="V536" i="1"/>
  <c r="W536" i="1"/>
  <c r="X536" i="1"/>
  <c r="Y536" i="1"/>
  <c r="Z536" i="1"/>
  <c r="AA536" i="1"/>
  <c r="AB536" i="1"/>
  <c r="AC536" i="1"/>
  <c r="AD536" i="1"/>
  <c r="AE536" i="1"/>
  <c r="AF536" i="1"/>
  <c r="AG536" i="1"/>
  <c r="AH536" i="1"/>
  <c r="AI536" i="1"/>
  <c r="AJ536" i="1"/>
  <c r="U537" i="1"/>
  <c r="V537" i="1"/>
  <c r="W537" i="1"/>
  <c r="X537" i="1"/>
  <c r="Y537" i="1"/>
  <c r="Z537" i="1"/>
  <c r="AA537" i="1"/>
  <c r="AB537" i="1"/>
  <c r="AC537" i="1"/>
  <c r="AD537" i="1"/>
  <c r="AE537" i="1"/>
  <c r="AF537" i="1"/>
  <c r="AG537" i="1"/>
  <c r="AH537" i="1"/>
  <c r="AI537" i="1"/>
  <c r="AJ537" i="1"/>
  <c r="U538" i="1"/>
  <c r="V538" i="1"/>
  <c r="W538" i="1"/>
  <c r="X538" i="1"/>
  <c r="Y538" i="1"/>
  <c r="Z538" i="1"/>
  <c r="AA538" i="1"/>
  <c r="AB538" i="1"/>
  <c r="AC538" i="1"/>
  <c r="AD538" i="1"/>
  <c r="AE538" i="1"/>
  <c r="AF538" i="1"/>
  <c r="AG538" i="1"/>
  <c r="AH538" i="1"/>
  <c r="AI538" i="1"/>
  <c r="AJ538" i="1"/>
  <c r="U539" i="1"/>
  <c r="V539" i="1"/>
  <c r="W539" i="1"/>
  <c r="X539" i="1"/>
  <c r="Y539" i="1"/>
  <c r="Z539" i="1"/>
  <c r="AA539" i="1"/>
  <c r="AB539" i="1"/>
  <c r="AC539" i="1"/>
  <c r="AD539" i="1"/>
  <c r="AE539" i="1"/>
  <c r="AF539" i="1"/>
  <c r="AG539" i="1"/>
  <c r="AH539" i="1"/>
  <c r="AI539" i="1"/>
  <c r="AJ539" i="1"/>
  <c r="U540" i="1"/>
  <c r="V540" i="1"/>
  <c r="W540" i="1"/>
  <c r="X540" i="1"/>
  <c r="Y540" i="1"/>
  <c r="Z540" i="1"/>
  <c r="AA540" i="1"/>
  <c r="AB540" i="1"/>
  <c r="AC540" i="1"/>
  <c r="AD540" i="1"/>
  <c r="AE540" i="1"/>
  <c r="AF540" i="1"/>
  <c r="AG540" i="1"/>
  <c r="AH540" i="1"/>
  <c r="AI540" i="1"/>
  <c r="AJ540" i="1"/>
  <c r="U541" i="1"/>
  <c r="V541" i="1"/>
  <c r="W541" i="1"/>
  <c r="X541" i="1"/>
  <c r="Y541" i="1"/>
  <c r="Z541" i="1"/>
  <c r="AA541" i="1"/>
  <c r="AB541" i="1"/>
  <c r="AC541" i="1"/>
  <c r="AD541" i="1"/>
  <c r="AE541" i="1"/>
  <c r="AF541" i="1"/>
  <c r="AG541" i="1"/>
  <c r="AH541" i="1"/>
  <c r="AI541" i="1"/>
  <c r="AJ541" i="1"/>
  <c r="U542" i="1"/>
  <c r="V542" i="1"/>
  <c r="W542" i="1"/>
  <c r="X542" i="1"/>
  <c r="Y542" i="1"/>
  <c r="Z542" i="1"/>
  <c r="AA542" i="1"/>
  <c r="AB542" i="1"/>
  <c r="AC542" i="1"/>
  <c r="AD542" i="1"/>
  <c r="AE542" i="1"/>
  <c r="AF542" i="1"/>
  <c r="AG542" i="1"/>
  <c r="AH542" i="1"/>
  <c r="AI542" i="1"/>
  <c r="AJ542" i="1"/>
  <c r="U543" i="1"/>
  <c r="V543" i="1"/>
  <c r="W543" i="1"/>
  <c r="X543" i="1"/>
  <c r="Y543" i="1"/>
  <c r="Z543" i="1"/>
  <c r="AA543" i="1"/>
  <c r="AB543" i="1"/>
  <c r="AC543" i="1"/>
  <c r="AD543" i="1"/>
  <c r="AE543" i="1"/>
  <c r="AF543" i="1"/>
  <c r="AG543" i="1"/>
  <c r="AH543" i="1"/>
  <c r="AI543" i="1"/>
  <c r="AJ543" i="1"/>
  <c r="U544" i="1"/>
  <c r="V544" i="1"/>
  <c r="W544" i="1"/>
  <c r="X544" i="1"/>
  <c r="Y544" i="1"/>
  <c r="Z544" i="1"/>
  <c r="AA544" i="1"/>
  <c r="AB544" i="1"/>
  <c r="AC544" i="1"/>
  <c r="AD544" i="1"/>
  <c r="AE544" i="1"/>
  <c r="AF544" i="1"/>
  <c r="AG544" i="1"/>
  <c r="AH544" i="1"/>
  <c r="AI544" i="1"/>
  <c r="AJ544" i="1"/>
  <c r="U545" i="1"/>
  <c r="V545" i="1"/>
  <c r="W545" i="1"/>
  <c r="X545" i="1"/>
  <c r="Y545" i="1"/>
  <c r="Z545" i="1"/>
  <c r="AA545" i="1"/>
  <c r="AB545" i="1"/>
  <c r="AC545" i="1"/>
  <c r="AD545" i="1"/>
  <c r="AE545" i="1"/>
  <c r="AF545" i="1"/>
  <c r="AG545" i="1"/>
  <c r="AH545" i="1"/>
  <c r="AI545" i="1"/>
  <c r="AJ545" i="1"/>
  <c r="U546" i="1"/>
  <c r="V546" i="1"/>
  <c r="W546" i="1"/>
  <c r="X546" i="1"/>
  <c r="Y546" i="1"/>
  <c r="Z546" i="1"/>
  <c r="AA546" i="1"/>
  <c r="AB546" i="1"/>
  <c r="AC546" i="1"/>
  <c r="AD546" i="1"/>
  <c r="AE546" i="1"/>
  <c r="AF546" i="1"/>
  <c r="AG546" i="1"/>
  <c r="AH546" i="1"/>
  <c r="AI546" i="1"/>
  <c r="AJ546" i="1"/>
  <c r="U547" i="1"/>
  <c r="V547" i="1"/>
  <c r="W547" i="1"/>
  <c r="X547" i="1"/>
  <c r="Y547" i="1"/>
  <c r="Z547" i="1"/>
  <c r="AA547" i="1"/>
  <c r="AB547" i="1"/>
  <c r="AC547" i="1"/>
  <c r="AD547" i="1"/>
  <c r="AE547" i="1"/>
  <c r="AF547" i="1"/>
  <c r="AG547" i="1"/>
  <c r="AH547" i="1"/>
  <c r="AI547" i="1"/>
  <c r="AJ547" i="1"/>
  <c r="U548" i="1"/>
  <c r="V548" i="1"/>
  <c r="W548" i="1"/>
  <c r="X548" i="1"/>
  <c r="Y548" i="1"/>
  <c r="Z548" i="1"/>
  <c r="AA548" i="1"/>
  <c r="AB548" i="1"/>
  <c r="AC548" i="1"/>
  <c r="AD548" i="1"/>
  <c r="AE548" i="1"/>
  <c r="AF548" i="1"/>
  <c r="AG548" i="1"/>
  <c r="AH548" i="1"/>
  <c r="AI548" i="1"/>
  <c r="AJ548" i="1"/>
  <c r="U549" i="1"/>
  <c r="V549" i="1"/>
  <c r="W549" i="1"/>
  <c r="X549" i="1"/>
  <c r="Y549" i="1"/>
  <c r="Z549" i="1"/>
  <c r="AA549" i="1"/>
  <c r="AB549" i="1"/>
  <c r="AC549" i="1"/>
  <c r="AD549" i="1"/>
  <c r="AE549" i="1"/>
  <c r="AF549" i="1"/>
  <c r="AG549" i="1"/>
  <c r="AH549" i="1"/>
  <c r="AI549" i="1"/>
  <c r="AJ549" i="1"/>
  <c r="U550" i="1"/>
  <c r="V550" i="1"/>
  <c r="W550" i="1"/>
  <c r="X550" i="1"/>
  <c r="Y550" i="1"/>
  <c r="Z550" i="1"/>
  <c r="AA550" i="1"/>
  <c r="AB550" i="1"/>
  <c r="AC550" i="1"/>
  <c r="AD550" i="1"/>
  <c r="AE550" i="1"/>
  <c r="AF550" i="1"/>
  <c r="AG550" i="1"/>
  <c r="AH550" i="1"/>
  <c r="AI550" i="1"/>
  <c r="AJ550" i="1"/>
  <c r="U551" i="1"/>
  <c r="V551" i="1"/>
  <c r="W551" i="1"/>
  <c r="X551" i="1"/>
  <c r="Y551" i="1"/>
  <c r="Z551" i="1"/>
  <c r="AA551" i="1"/>
  <c r="AB551" i="1"/>
  <c r="AC551" i="1"/>
  <c r="AD551" i="1"/>
  <c r="AE551" i="1"/>
  <c r="AF551" i="1"/>
  <c r="AG551" i="1"/>
  <c r="AH551" i="1"/>
  <c r="AI551" i="1"/>
  <c r="AJ551" i="1"/>
  <c r="U552" i="1"/>
  <c r="V552" i="1"/>
  <c r="W552" i="1"/>
  <c r="X552" i="1"/>
  <c r="Y552" i="1"/>
  <c r="Z552" i="1"/>
  <c r="AA552" i="1"/>
  <c r="AB552" i="1"/>
  <c r="AC552" i="1"/>
  <c r="AD552" i="1"/>
  <c r="AE552" i="1"/>
  <c r="AF552" i="1"/>
  <c r="AG552" i="1"/>
  <c r="AH552" i="1"/>
  <c r="AI552" i="1"/>
  <c r="AJ552" i="1"/>
  <c r="U553" i="1"/>
  <c r="V553" i="1"/>
  <c r="W553" i="1"/>
  <c r="X553" i="1"/>
  <c r="Y553" i="1"/>
  <c r="Z553" i="1"/>
  <c r="AA553" i="1"/>
  <c r="AB553" i="1"/>
  <c r="AC553" i="1"/>
  <c r="AD553" i="1"/>
  <c r="AE553" i="1"/>
  <c r="AF553" i="1"/>
  <c r="AG553" i="1"/>
  <c r="AH553" i="1"/>
  <c r="AI553" i="1"/>
  <c r="AJ553" i="1"/>
  <c r="U554" i="1"/>
  <c r="V554" i="1"/>
  <c r="W554" i="1"/>
  <c r="X554" i="1"/>
  <c r="Y554" i="1"/>
  <c r="Z554" i="1"/>
  <c r="AA554" i="1"/>
  <c r="AB554" i="1"/>
  <c r="AC554" i="1"/>
  <c r="AD554" i="1"/>
  <c r="AE554" i="1"/>
  <c r="AF554" i="1"/>
  <c r="AG554" i="1"/>
  <c r="AH554" i="1"/>
  <c r="AI554" i="1"/>
  <c r="AJ554" i="1"/>
  <c r="U555" i="1"/>
  <c r="V555" i="1"/>
  <c r="W555" i="1"/>
  <c r="X555" i="1"/>
  <c r="Y555" i="1"/>
  <c r="Z555" i="1"/>
  <c r="AA555" i="1"/>
  <c r="AB555" i="1"/>
  <c r="AC555" i="1"/>
  <c r="AD555" i="1"/>
  <c r="AE555" i="1"/>
  <c r="AF555" i="1"/>
  <c r="AG555" i="1"/>
  <c r="AH555" i="1"/>
  <c r="AI555" i="1"/>
  <c r="AJ555" i="1"/>
  <c r="U556" i="1"/>
  <c r="V556" i="1"/>
  <c r="W556" i="1"/>
  <c r="X556" i="1"/>
  <c r="Y556" i="1"/>
  <c r="Z556" i="1"/>
  <c r="AA556" i="1"/>
  <c r="AB556" i="1"/>
  <c r="AC556" i="1"/>
  <c r="AD556" i="1"/>
  <c r="AE556" i="1"/>
  <c r="AF556" i="1"/>
  <c r="AG556" i="1"/>
  <c r="AH556" i="1"/>
  <c r="AI556" i="1"/>
  <c r="AJ556" i="1"/>
  <c r="U557" i="1"/>
  <c r="V557" i="1"/>
  <c r="W557" i="1"/>
  <c r="X557" i="1"/>
  <c r="Y557" i="1"/>
  <c r="Z557" i="1"/>
  <c r="AA557" i="1"/>
  <c r="AB557" i="1"/>
  <c r="AC557" i="1"/>
  <c r="AD557" i="1"/>
  <c r="AE557" i="1"/>
  <c r="AF557" i="1"/>
  <c r="AG557" i="1"/>
  <c r="AH557" i="1"/>
  <c r="AI557" i="1"/>
  <c r="AJ557" i="1"/>
  <c r="U558" i="1"/>
  <c r="V558" i="1"/>
  <c r="W558" i="1"/>
  <c r="X558" i="1"/>
  <c r="Y558" i="1"/>
  <c r="Z558" i="1"/>
  <c r="AA558" i="1"/>
  <c r="AB558" i="1"/>
  <c r="AC558" i="1"/>
  <c r="AD558" i="1"/>
  <c r="AE558" i="1"/>
  <c r="AF558" i="1"/>
  <c r="AG558" i="1"/>
  <c r="AH558" i="1"/>
  <c r="AI558" i="1"/>
  <c r="AJ558" i="1"/>
  <c r="U559" i="1"/>
  <c r="V559" i="1"/>
  <c r="W559" i="1"/>
  <c r="X559" i="1"/>
  <c r="Y559" i="1"/>
  <c r="Z559" i="1"/>
  <c r="AA559" i="1"/>
  <c r="AB559" i="1"/>
  <c r="AC559" i="1"/>
  <c r="AD559" i="1"/>
  <c r="AE559" i="1"/>
  <c r="AF559" i="1"/>
  <c r="AG559" i="1"/>
  <c r="AH559" i="1"/>
  <c r="AI559" i="1"/>
  <c r="AJ559" i="1"/>
  <c r="U560" i="1"/>
  <c r="V560" i="1"/>
  <c r="W560" i="1"/>
  <c r="X560" i="1"/>
  <c r="Y560" i="1"/>
  <c r="Z560" i="1"/>
  <c r="AA560" i="1"/>
  <c r="AB560" i="1"/>
  <c r="AC560" i="1"/>
  <c r="AD560" i="1"/>
  <c r="AE560" i="1"/>
  <c r="AF560" i="1"/>
  <c r="AG560" i="1"/>
  <c r="AH560" i="1"/>
  <c r="AI560" i="1"/>
  <c r="AJ560" i="1"/>
  <c r="U561" i="1"/>
  <c r="V561" i="1"/>
  <c r="W561" i="1"/>
  <c r="X561" i="1"/>
  <c r="Y561" i="1"/>
  <c r="Z561" i="1"/>
  <c r="AA561" i="1"/>
  <c r="AB561" i="1"/>
  <c r="AC561" i="1"/>
  <c r="AD561" i="1"/>
  <c r="AE561" i="1"/>
  <c r="AF561" i="1"/>
  <c r="AG561" i="1"/>
  <c r="AH561" i="1"/>
  <c r="AI561" i="1"/>
  <c r="AJ561" i="1"/>
  <c r="U562" i="1"/>
  <c r="V562" i="1"/>
  <c r="W562" i="1"/>
  <c r="X562" i="1"/>
  <c r="Y562" i="1"/>
  <c r="Z562" i="1"/>
  <c r="AA562" i="1"/>
  <c r="AB562" i="1"/>
  <c r="AC562" i="1"/>
  <c r="AD562" i="1"/>
  <c r="AE562" i="1"/>
  <c r="AF562" i="1"/>
  <c r="AG562" i="1"/>
  <c r="AH562" i="1"/>
  <c r="AI562" i="1"/>
  <c r="AJ562" i="1"/>
  <c r="U563" i="1"/>
  <c r="V563" i="1"/>
  <c r="W563" i="1"/>
  <c r="X563" i="1"/>
  <c r="Y563" i="1"/>
  <c r="Z563" i="1"/>
  <c r="AA563" i="1"/>
  <c r="AB563" i="1"/>
  <c r="AC563" i="1"/>
  <c r="AD563" i="1"/>
  <c r="AE563" i="1"/>
  <c r="AF563" i="1"/>
  <c r="AG563" i="1"/>
  <c r="AH563" i="1"/>
  <c r="AI563" i="1"/>
  <c r="AJ563" i="1"/>
  <c r="U564" i="1"/>
  <c r="V564" i="1"/>
  <c r="W564" i="1"/>
  <c r="X564" i="1"/>
  <c r="Y564" i="1"/>
  <c r="Z564" i="1"/>
  <c r="AA564" i="1"/>
  <c r="AB564" i="1"/>
  <c r="AC564" i="1"/>
  <c r="AD564" i="1"/>
  <c r="AE564" i="1"/>
  <c r="AF564" i="1"/>
  <c r="AG564" i="1"/>
  <c r="AH564" i="1"/>
  <c r="AI564" i="1"/>
  <c r="AJ564" i="1"/>
  <c r="U565" i="1"/>
  <c r="V565" i="1"/>
  <c r="W565" i="1"/>
  <c r="X565" i="1"/>
  <c r="Y565" i="1"/>
  <c r="Z565" i="1"/>
  <c r="AA565" i="1"/>
  <c r="AB565" i="1"/>
  <c r="AC565" i="1"/>
  <c r="AD565" i="1"/>
  <c r="AE565" i="1"/>
  <c r="AF565" i="1"/>
  <c r="AG565" i="1"/>
  <c r="AH565" i="1"/>
  <c r="AI565" i="1"/>
  <c r="AJ565" i="1"/>
  <c r="U566" i="1"/>
  <c r="V566" i="1"/>
  <c r="W566" i="1"/>
  <c r="X566" i="1"/>
  <c r="Y566" i="1"/>
  <c r="Z566" i="1"/>
  <c r="AA566" i="1"/>
  <c r="AB566" i="1"/>
  <c r="AC566" i="1"/>
  <c r="AD566" i="1"/>
  <c r="AE566" i="1"/>
  <c r="AF566" i="1"/>
  <c r="AG566" i="1"/>
  <c r="AH566" i="1"/>
  <c r="AI566" i="1"/>
  <c r="AJ566" i="1"/>
  <c r="U567" i="1"/>
  <c r="V567" i="1"/>
  <c r="W567" i="1"/>
  <c r="X567" i="1"/>
  <c r="Y567" i="1"/>
  <c r="Z567" i="1"/>
  <c r="AA567" i="1"/>
  <c r="AB567" i="1"/>
  <c r="AC567" i="1"/>
  <c r="AD567" i="1"/>
  <c r="AE567" i="1"/>
  <c r="AF567" i="1"/>
  <c r="AG567" i="1"/>
  <c r="AH567" i="1"/>
  <c r="AI567" i="1"/>
  <c r="AJ567" i="1"/>
  <c r="U568" i="1"/>
  <c r="V568" i="1"/>
  <c r="W568" i="1"/>
  <c r="X568" i="1"/>
  <c r="Y568" i="1"/>
  <c r="Z568" i="1"/>
  <c r="AA568" i="1"/>
  <c r="AB568" i="1"/>
  <c r="AC568" i="1"/>
  <c r="AD568" i="1"/>
  <c r="AE568" i="1"/>
  <c r="AF568" i="1"/>
  <c r="AG568" i="1"/>
  <c r="AH568" i="1"/>
  <c r="AI568" i="1"/>
  <c r="AJ568" i="1"/>
  <c r="U569" i="1"/>
  <c r="V569" i="1"/>
  <c r="W569" i="1"/>
  <c r="X569" i="1"/>
  <c r="Y569" i="1"/>
  <c r="Z569" i="1"/>
  <c r="AA569" i="1"/>
  <c r="AB569" i="1"/>
  <c r="AC569" i="1"/>
  <c r="AD569" i="1"/>
  <c r="AE569" i="1"/>
  <c r="AF569" i="1"/>
  <c r="AG569" i="1"/>
  <c r="AH569" i="1"/>
  <c r="AI569" i="1"/>
  <c r="AJ569" i="1"/>
  <c r="BC586" i="1" l="1"/>
  <c r="AR586" i="1"/>
  <c r="AV617" i="1"/>
  <c r="BE476" i="1"/>
  <c r="AU619" i="1"/>
  <c r="AP611" i="1"/>
  <c r="BB586" i="1"/>
  <c r="AY613" i="1"/>
  <c r="AV572" i="1"/>
  <c r="AT613" i="1"/>
  <c r="BA586" i="1"/>
  <c r="AY609" i="1"/>
  <c r="AW601" i="1"/>
  <c r="AV609" i="1"/>
  <c r="AW586" i="1"/>
  <c r="AR609" i="1"/>
  <c r="AQ605" i="1"/>
  <c r="AS586" i="1"/>
  <c r="AN615" i="1"/>
  <c r="AO586" i="1"/>
  <c r="AT615" i="1"/>
  <c r="BA615" i="1"/>
  <c r="BA607" i="1"/>
  <c r="AY615" i="1"/>
  <c r="AX570" i="1"/>
  <c r="AW615" i="1"/>
  <c r="AX615" i="1"/>
  <c r="AN609" i="1"/>
  <c r="BB609" i="1"/>
  <c r="BB615" i="1"/>
  <c r="BC615" i="1"/>
  <c r="AW607" i="1"/>
  <c r="AP615" i="1"/>
  <c r="AT570" i="1"/>
  <c r="AS615" i="1"/>
  <c r="AR613" i="1"/>
  <c r="AR615" i="1"/>
  <c r="AT609" i="1"/>
  <c r="AS607" i="1"/>
  <c r="BB592" i="1"/>
  <c r="AZ615" i="1"/>
  <c r="AO570" i="1"/>
  <c r="AZ586" i="1"/>
  <c r="AO615" i="1"/>
  <c r="AQ586" i="1"/>
  <c r="AT586" i="1"/>
  <c r="AO607" i="1"/>
  <c r="AW592" i="1"/>
  <c r="AZ570" i="1"/>
  <c r="AR617" i="1"/>
  <c r="AP586" i="1"/>
  <c r="AV586" i="1"/>
  <c r="AY586" i="1"/>
  <c r="AZ607" i="1"/>
  <c r="AY592" i="1"/>
  <c r="AO603" i="1"/>
  <c r="AV570" i="1"/>
  <c r="BB617" i="1"/>
  <c r="AX586" i="1"/>
  <c r="AY607" i="1"/>
  <c r="AQ615" i="1"/>
  <c r="AW609" i="1"/>
  <c r="AU607" i="1"/>
  <c r="AV615" i="1"/>
  <c r="AS609" i="1"/>
  <c r="AO605" i="1"/>
  <c r="AT619" i="1"/>
  <c r="BC609" i="1"/>
  <c r="BE482" i="1"/>
  <c r="AQ607" i="1"/>
  <c r="AO609" i="1"/>
  <c r="AN605" i="1"/>
  <c r="AX609" i="1"/>
  <c r="AQ609" i="1"/>
  <c r="AZ609" i="1"/>
  <c r="BC605" i="1"/>
  <c r="AU613" i="1"/>
  <c r="AO619" i="1"/>
  <c r="AZ611" i="1"/>
  <c r="AX611" i="1"/>
  <c r="AR611" i="1"/>
  <c r="BC572" i="1"/>
  <c r="AS599" i="1"/>
  <c r="AS605" i="1"/>
  <c r="AT611" i="1"/>
  <c r="AP605" i="1"/>
  <c r="AT605" i="1"/>
  <c r="AZ605" i="1"/>
  <c r="BB613" i="1"/>
  <c r="AV605" i="1"/>
  <c r="AV613" i="1"/>
  <c r="AV611" i="1"/>
  <c r="AR605" i="1"/>
  <c r="AZ619" i="1"/>
  <c r="AQ613" i="1"/>
  <c r="BE613" i="1" s="1"/>
  <c r="AN619" i="1"/>
  <c r="BC592" i="1"/>
  <c r="AU605" i="1"/>
  <c r="BC619" i="1"/>
  <c r="AN613" i="1"/>
  <c r="AR619" i="1"/>
  <c r="AS619" i="1"/>
  <c r="AS601" i="1"/>
  <c r="AY572" i="1"/>
  <c r="AV601" i="1"/>
  <c r="AN603" i="1"/>
  <c r="AP570" i="1"/>
  <c r="AY617" i="1"/>
  <c r="AU572" i="1"/>
  <c r="AR601" i="1"/>
  <c r="BC603" i="1"/>
  <c r="BA570" i="1"/>
  <c r="AT617" i="1"/>
  <c r="AQ572" i="1"/>
  <c r="BA599" i="1"/>
  <c r="AT592" i="1"/>
  <c r="AY601" i="1"/>
  <c r="AQ603" i="1"/>
  <c r="AW570" i="1"/>
  <c r="AN617" i="1"/>
  <c r="AP619" i="1"/>
  <c r="AY611" i="1"/>
  <c r="AT572" i="1"/>
  <c r="AW599" i="1"/>
  <c r="BA592" i="1"/>
  <c r="AU601" i="1"/>
  <c r="AS570" i="1"/>
  <c r="AX617" i="1"/>
  <c r="AY619" i="1"/>
  <c r="AN611" i="1"/>
  <c r="AZ599" i="1"/>
  <c r="AV599" i="1"/>
  <c r="AP572" i="1"/>
  <c r="AX572" i="1"/>
  <c r="AR599" i="1"/>
  <c r="AR570" i="1"/>
  <c r="AQ617" i="1"/>
  <c r="BC599" i="1"/>
  <c r="AN570" i="1"/>
  <c r="BC617" i="1"/>
  <c r="AX619" i="1"/>
  <c r="AQ611" i="1"/>
  <c r="BA572" i="1"/>
  <c r="AY599" i="1"/>
  <c r="BC570" i="1"/>
  <c r="AZ617" i="1"/>
  <c r="BB619" i="1"/>
  <c r="BA611" i="1"/>
  <c r="AW572" i="1"/>
  <c r="AU599" i="1"/>
  <c r="AY570" i="1"/>
  <c r="AU617" i="1"/>
  <c r="AV619" i="1"/>
  <c r="AS611" i="1"/>
  <c r="AS572" i="1"/>
  <c r="AT603" i="1"/>
  <c r="AU570" i="1"/>
  <c r="AP617" i="1"/>
  <c r="AQ619" i="1"/>
  <c r="AO611" i="1"/>
  <c r="AO572" i="1"/>
  <c r="AQ570" i="1"/>
  <c r="BA617" i="1"/>
  <c r="BA619" i="1"/>
  <c r="AZ572" i="1"/>
  <c r="AR572" i="1"/>
  <c r="BA603" i="1"/>
  <c r="AL531" i="1"/>
  <c r="BB531" i="1" s="1"/>
  <c r="AL522" i="1"/>
  <c r="AP522" i="1" s="1"/>
  <c r="AL508" i="1"/>
  <c r="AS508" i="1" s="1"/>
  <c r="AO599" i="1"/>
  <c r="AN599" i="1"/>
  <c r="AN592" i="1"/>
  <c r="AR592" i="1"/>
  <c r="AO592" i="1"/>
  <c r="BA601" i="1"/>
  <c r="AZ601" i="1"/>
  <c r="AX603" i="1"/>
  <c r="AS603" i="1"/>
  <c r="AR603" i="1"/>
  <c r="AU611" i="1"/>
  <c r="BC611" i="1"/>
  <c r="BB611" i="1"/>
  <c r="AP607" i="1"/>
  <c r="AT607" i="1"/>
  <c r="AX607" i="1"/>
  <c r="BB607" i="1"/>
  <c r="AX601" i="1"/>
  <c r="BB601" i="1"/>
  <c r="AP601" i="1"/>
  <c r="AT601" i="1"/>
  <c r="AP603" i="1"/>
  <c r="BB603" i="1"/>
  <c r="AP592" i="1"/>
  <c r="AX592" i="1"/>
  <c r="AV592" i="1"/>
  <c r="AZ592" i="1"/>
  <c r="AS592" i="1"/>
  <c r="AU592" i="1"/>
  <c r="AO601" i="1"/>
  <c r="AN601" i="1"/>
  <c r="AQ601" i="1"/>
  <c r="AW603" i="1"/>
  <c r="AV603" i="1"/>
  <c r="AY603" i="1"/>
  <c r="AX599" i="1"/>
  <c r="BB599" i="1"/>
  <c r="AP599" i="1"/>
  <c r="AT599" i="1"/>
  <c r="AQ582" i="1"/>
  <c r="AU582" i="1"/>
  <c r="AY582" i="1"/>
  <c r="BC582" i="1"/>
  <c r="AO582" i="1"/>
  <c r="AS582" i="1"/>
  <c r="AW582" i="1"/>
  <c r="BA582" i="1"/>
  <c r="AT582" i="1"/>
  <c r="BB582" i="1"/>
  <c r="AN582" i="1"/>
  <c r="AV582" i="1"/>
  <c r="AP582" i="1"/>
  <c r="AX582" i="1"/>
  <c r="AR582" i="1"/>
  <c r="AZ582" i="1"/>
  <c r="AO571" i="1"/>
  <c r="AS571" i="1"/>
  <c r="AW571" i="1"/>
  <c r="BA571" i="1"/>
  <c r="AP571" i="1"/>
  <c r="AT571" i="1"/>
  <c r="AX571" i="1"/>
  <c r="BB571" i="1"/>
  <c r="AQ571" i="1"/>
  <c r="AU571" i="1"/>
  <c r="AY571" i="1"/>
  <c r="BC571" i="1"/>
  <c r="AN571" i="1"/>
  <c r="AR571" i="1"/>
  <c r="AV571" i="1"/>
  <c r="AZ571" i="1"/>
  <c r="AO585" i="1"/>
  <c r="AS585" i="1"/>
  <c r="AW585" i="1"/>
  <c r="BA585" i="1"/>
  <c r="AQ585" i="1"/>
  <c r="AU585" i="1"/>
  <c r="AY585" i="1"/>
  <c r="BC585" i="1"/>
  <c r="AN585" i="1"/>
  <c r="AV585" i="1"/>
  <c r="AP585" i="1"/>
  <c r="AX585" i="1"/>
  <c r="AR585" i="1"/>
  <c r="AZ585" i="1"/>
  <c r="AT585" i="1"/>
  <c r="BB585" i="1"/>
  <c r="AO597" i="1"/>
  <c r="AS597" i="1"/>
  <c r="AP597" i="1"/>
  <c r="AU597" i="1"/>
  <c r="AY597" i="1"/>
  <c r="BC597" i="1"/>
  <c r="AQ597" i="1"/>
  <c r="AV597" i="1"/>
  <c r="AZ597" i="1"/>
  <c r="AR597" i="1"/>
  <c r="AW597" i="1"/>
  <c r="BA597" i="1"/>
  <c r="AN597" i="1"/>
  <c r="AX597" i="1"/>
  <c r="AT597" i="1"/>
  <c r="BB597" i="1"/>
  <c r="AO595" i="1"/>
  <c r="AS595" i="1"/>
  <c r="AW595" i="1"/>
  <c r="BA595" i="1"/>
  <c r="AQ595" i="1"/>
  <c r="AU595" i="1"/>
  <c r="AY595" i="1"/>
  <c r="BC595" i="1"/>
  <c r="AT595" i="1"/>
  <c r="BB595" i="1"/>
  <c r="AN595" i="1"/>
  <c r="AV595" i="1"/>
  <c r="AP595" i="1"/>
  <c r="AX595" i="1"/>
  <c r="AR595" i="1"/>
  <c r="AZ595" i="1"/>
  <c r="AQ596" i="1"/>
  <c r="AU596" i="1"/>
  <c r="AY596" i="1"/>
  <c r="BC596" i="1"/>
  <c r="AO596" i="1"/>
  <c r="AS596" i="1"/>
  <c r="AW596" i="1"/>
  <c r="BA596" i="1"/>
  <c r="AR596" i="1"/>
  <c r="AZ596" i="1"/>
  <c r="AT596" i="1"/>
  <c r="BB596" i="1"/>
  <c r="AN596" i="1"/>
  <c r="AV596" i="1"/>
  <c r="AP596" i="1"/>
  <c r="AX596" i="1"/>
  <c r="AQ587" i="1"/>
  <c r="AU587" i="1"/>
  <c r="AY587" i="1"/>
  <c r="BC587" i="1"/>
  <c r="AO587" i="1"/>
  <c r="AT587" i="1"/>
  <c r="AZ587" i="1"/>
  <c r="AP587" i="1"/>
  <c r="AV587" i="1"/>
  <c r="BA587" i="1"/>
  <c r="AR587" i="1"/>
  <c r="AW587" i="1"/>
  <c r="BB587" i="1"/>
  <c r="AN587" i="1"/>
  <c r="AS587" i="1"/>
  <c r="AX587" i="1"/>
  <c r="AO593" i="1"/>
  <c r="AS593" i="1"/>
  <c r="AW593" i="1"/>
  <c r="BA593" i="1"/>
  <c r="AQ593" i="1"/>
  <c r="AU593" i="1"/>
  <c r="AY593" i="1"/>
  <c r="BC593" i="1"/>
  <c r="AP593" i="1"/>
  <c r="AX593" i="1"/>
  <c r="AR593" i="1"/>
  <c r="AZ593" i="1"/>
  <c r="AT593" i="1"/>
  <c r="BB593" i="1"/>
  <c r="AV593" i="1"/>
  <c r="AN593" i="1"/>
  <c r="AO575" i="1"/>
  <c r="AS575" i="1"/>
  <c r="AW575" i="1"/>
  <c r="BA575" i="1"/>
  <c r="AQ575" i="1"/>
  <c r="AU575" i="1"/>
  <c r="AY575" i="1"/>
  <c r="BC575" i="1"/>
  <c r="AR575" i="1"/>
  <c r="AZ575" i="1"/>
  <c r="AT575" i="1"/>
  <c r="BB575" i="1"/>
  <c r="AN575" i="1"/>
  <c r="AV575" i="1"/>
  <c r="AP575" i="1"/>
  <c r="AX575" i="1"/>
  <c r="AO591" i="1"/>
  <c r="AS591" i="1"/>
  <c r="AW591" i="1"/>
  <c r="BA591" i="1"/>
  <c r="AP591" i="1"/>
  <c r="AT591" i="1"/>
  <c r="AX591" i="1"/>
  <c r="BB591" i="1"/>
  <c r="AQ591" i="1"/>
  <c r="AU591" i="1"/>
  <c r="AY591" i="1"/>
  <c r="BC591" i="1"/>
  <c r="AZ591" i="1"/>
  <c r="AN591" i="1"/>
  <c r="AR591" i="1"/>
  <c r="AV591" i="1"/>
  <c r="AQ576" i="1"/>
  <c r="AU576" i="1"/>
  <c r="AY576" i="1"/>
  <c r="BC576" i="1"/>
  <c r="AO576" i="1"/>
  <c r="AS576" i="1"/>
  <c r="AW576" i="1"/>
  <c r="BA576" i="1"/>
  <c r="AP576" i="1"/>
  <c r="AX576" i="1"/>
  <c r="AR576" i="1"/>
  <c r="AZ576" i="1"/>
  <c r="AT576" i="1"/>
  <c r="BB576" i="1"/>
  <c r="AV576" i="1"/>
  <c r="AN576" i="1"/>
  <c r="AO573" i="1"/>
  <c r="AS573" i="1"/>
  <c r="AW573" i="1"/>
  <c r="BA573" i="1"/>
  <c r="AQ573" i="1"/>
  <c r="AU573" i="1"/>
  <c r="AY573" i="1"/>
  <c r="BC573" i="1"/>
  <c r="AN573" i="1"/>
  <c r="AV573" i="1"/>
  <c r="AP573" i="1"/>
  <c r="AX573" i="1"/>
  <c r="AR573" i="1"/>
  <c r="AZ573" i="1"/>
  <c r="AT573" i="1"/>
  <c r="BB573" i="1"/>
  <c r="AQ574" i="1"/>
  <c r="AU574" i="1"/>
  <c r="AY574" i="1"/>
  <c r="BC574" i="1"/>
  <c r="AO574" i="1"/>
  <c r="AS574" i="1"/>
  <c r="AW574" i="1"/>
  <c r="BA574" i="1"/>
  <c r="AT574" i="1"/>
  <c r="BB574" i="1"/>
  <c r="AN574" i="1"/>
  <c r="AV574" i="1"/>
  <c r="AP574" i="1"/>
  <c r="AX574" i="1"/>
  <c r="AZ574" i="1"/>
  <c r="AR574" i="1"/>
  <c r="AO589" i="1"/>
  <c r="AS589" i="1"/>
  <c r="AW589" i="1"/>
  <c r="BA589" i="1"/>
  <c r="AP589" i="1"/>
  <c r="AT589" i="1"/>
  <c r="AX589" i="1"/>
  <c r="BB589" i="1"/>
  <c r="AQ589" i="1"/>
  <c r="AU589" i="1"/>
  <c r="AY589" i="1"/>
  <c r="BC589" i="1"/>
  <c r="AN589" i="1"/>
  <c r="AR589" i="1"/>
  <c r="AV589" i="1"/>
  <c r="AZ589" i="1"/>
  <c r="AO588" i="1"/>
  <c r="AS588" i="1"/>
  <c r="AW588" i="1"/>
  <c r="BA588" i="1"/>
  <c r="AR588" i="1"/>
  <c r="AX588" i="1"/>
  <c r="BC588" i="1"/>
  <c r="AN588" i="1"/>
  <c r="AT588" i="1"/>
  <c r="AY588" i="1"/>
  <c r="AP588" i="1"/>
  <c r="AU588" i="1"/>
  <c r="AZ588" i="1"/>
  <c r="AQ588" i="1"/>
  <c r="AV588" i="1"/>
  <c r="BB588" i="1"/>
  <c r="AO600" i="1"/>
  <c r="AS600" i="1"/>
  <c r="AW600" i="1"/>
  <c r="BA600" i="1"/>
  <c r="AP600" i="1"/>
  <c r="AT600" i="1"/>
  <c r="AX600" i="1"/>
  <c r="BB600" i="1"/>
  <c r="AQ600" i="1"/>
  <c r="AU600" i="1"/>
  <c r="AY600" i="1"/>
  <c r="BC600" i="1"/>
  <c r="AZ600" i="1"/>
  <c r="AR600" i="1"/>
  <c r="AN600" i="1"/>
  <c r="AV600" i="1"/>
  <c r="AQ610" i="1"/>
  <c r="AU610" i="1"/>
  <c r="AY610" i="1"/>
  <c r="BC610" i="1"/>
  <c r="AN610" i="1"/>
  <c r="AS610" i="1"/>
  <c r="AX610" i="1"/>
  <c r="BA610" i="1"/>
  <c r="AO610" i="1"/>
  <c r="AT610" i="1"/>
  <c r="AZ610" i="1"/>
  <c r="AP610" i="1"/>
  <c r="AV610" i="1"/>
  <c r="AR610" i="1"/>
  <c r="AW610" i="1"/>
  <c r="BB610" i="1"/>
  <c r="AQ618" i="1"/>
  <c r="AU618" i="1"/>
  <c r="AY618" i="1"/>
  <c r="BC618" i="1"/>
  <c r="AN618" i="1"/>
  <c r="AS618" i="1"/>
  <c r="AX618" i="1"/>
  <c r="AO618" i="1"/>
  <c r="AT618" i="1"/>
  <c r="AZ618" i="1"/>
  <c r="AP618" i="1"/>
  <c r="AV618" i="1"/>
  <c r="BA618" i="1"/>
  <c r="AR618" i="1"/>
  <c r="AW618" i="1"/>
  <c r="BB618" i="1"/>
  <c r="AO602" i="1"/>
  <c r="AS602" i="1"/>
  <c r="AW602" i="1"/>
  <c r="BA602" i="1"/>
  <c r="AP602" i="1"/>
  <c r="AT602" i="1"/>
  <c r="AX602" i="1"/>
  <c r="BB602" i="1"/>
  <c r="AQ602" i="1"/>
  <c r="AU602" i="1"/>
  <c r="AY602" i="1"/>
  <c r="BC602" i="1"/>
  <c r="AV602" i="1"/>
  <c r="AN602" i="1"/>
  <c r="AZ602" i="1"/>
  <c r="AR602" i="1"/>
  <c r="AQ584" i="1"/>
  <c r="AU584" i="1"/>
  <c r="AY584" i="1"/>
  <c r="BC584" i="1"/>
  <c r="AO584" i="1"/>
  <c r="AS584" i="1"/>
  <c r="AW584" i="1"/>
  <c r="BA584" i="1"/>
  <c r="AP584" i="1"/>
  <c r="AX584" i="1"/>
  <c r="AR584" i="1"/>
  <c r="AZ584" i="1"/>
  <c r="AT584" i="1"/>
  <c r="BB584" i="1"/>
  <c r="AN584" i="1"/>
  <c r="AV584" i="1"/>
  <c r="AO581" i="1"/>
  <c r="AS581" i="1"/>
  <c r="AW581" i="1"/>
  <c r="BA581" i="1"/>
  <c r="AQ581" i="1"/>
  <c r="AU581" i="1"/>
  <c r="AY581" i="1"/>
  <c r="BC581" i="1"/>
  <c r="AN581" i="1"/>
  <c r="AV581" i="1"/>
  <c r="AP581" i="1"/>
  <c r="AX581" i="1"/>
  <c r="AR581" i="1"/>
  <c r="AZ581" i="1"/>
  <c r="BB581" i="1"/>
  <c r="AT581" i="1"/>
  <c r="AO598" i="1"/>
  <c r="AS598" i="1"/>
  <c r="AW598" i="1"/>
  <c r="BA598" i="1"/>
  <c r="AP598" i="1"/>
  <c r="AT598" i="1"/>
  <c r="AX598" i="1"/>
  <c r="BB598" i="1"/>
  <c r="AQ598" i="1"/>
  <c r="AU598" i="1"/>
  <c r="AY598" i="1"/>
  <c r="BC598" i="1"/>
  <c r="AN598" i="1"/>
  <c r="AV598" i="1"/>
  <c r="AR598" i="1"/>
  <c r="AZ598" i="1"/>
  <c r="AQ580" i="1"/>
  <c r="AU580" i="1"/>
  <c r="AY580" i="1"/>
  <c r="BC580" i="1"/>
  <c r="AO580" i="1"/>
  <c r="AS580" i="1"/>
  <c r="AW580" i="1"/>
  <c r="BA580" i="1"/>
  <c r="AP580" i="1"/>
  <c r="AX580" i="1"/>
  <c r="AR580" i="1"/>
  <c r="AZ580" i="1"/>
  <c r="AT580" i="1"/>
  <c r="BB580" i="1"/>
  <c r="AN580" i="1"/>
  <c r="AV580" i="1"/>
  <c r="AO577" i="1"/>
  <c r="AS577" i="1"/>
  <c r="AW577" i="1"/>
  <c r="BA577" i="1"/>
  <c r="AQ577" i="1"/>
  <c r="AU577" i="1"/>
  <c r="AY577" i="1"/>
  <c r="BC577" i="1"/>
  <c r="AN577" i="1"/>
  <c r="AV577" i="1"/>
  <c r="AP577" i="1"/>
  <c r="AX577" i="1"/>
  <c r="AR577" i="1"/>
  <c r="AZ577" i="1"/>
  <c r="AT577" i="1"/>
  <c r="BB577" i="1"/>
  <c r="AQ578" i="1"/>
  <c r="AU578" i="1"/>
  <c r="AY578" i="1"/>
  <c r="BC578" i="1"/>
  <c r="AO578" i="1"/>
  <c r="AS578" i="1"/>
  <c r="AW578" i="1"/>
  <c r="BA578" i="1"/>
  <c r="AT578" i="1"/>
  <c r="BB578" i="1"/>
  <c r="AN578" i="1"/>
  <c r="AV578" i="1"/>
  <c r="AP578" i="1"/>
  <c r="AX578" i="1"/>
  <c r="AR578" i="1"/>
  <c r="AZ578" i="1"/>
  <c r="AO583" i="1"/>
  <c r="AS583" i="1"/>
  <c r="AW583" i="1"/>
  <c r="BA583" i="1"/>
  <c r="AQ583" i="1"/>
  <c r="AU583" i="1"/>
  <c r="AY583" i="1"/>
  <c r="BC583" i="1"/>
  <c r="AR583" i="1"/>
  <c r="AZ583" i="1"/>
  <c r="AT583" i="1"/>
  <c r="BB583" i="1"/>
  <c r="AN583" i="1"/>
  <c r="BE583" i="1" s="1"/>
  <c r="AV583" i="1"/>
  <c r="AX583" i="1"/>
  <c r="AP583" i="1"/>
  <c r="AQ594" i="1"/>
  <c r="AU594" i="1"/>
  <c r="AY594" i="1"/>
  <c r="BC594" i="1"/>
  <c r="AO594" i="1"/>
  <c r="AS594" i="1"/>
  <c r="AW594" i="1"/>
  <c r="BA594" i="1"/>
  <c r="AN594" i="1"/>
  <c r="AV594" i="1"/>
  <c r="AP594" i="1"/>
  <c r="AX594" i="1"/>
  <c r="AR594" i="1"/>
  <c r="AZ594" i="1"/>
  <c r="AT594" i="1"/>
  <c r="BB594" i="1"/>
  <c r="AQ590" i="1"/>
  <c r="AU590" i="1"/>
  <c r="AY590" i="1"/>
  <c r="BC590" i="1"/>
  <c r="AN590" i="1"/>
  <c r="AR590" i="1"/>
  <c r="AV590" i="1"/>
  <c r="AZ590" i="1"/>
  <c r="AO590" i="1"/>
  <c r="AS590" i="1"/>
  <c r="AW590" i="1"/>
  <c r="BA590" i="1"/>
  <c r="BB590" i="1"/>
  <c r="AP590" i="1"/>
  <c r="AT590" i="1"/>
  <c r="AX590" i="1"/>
  <c r="AO604" i="1"/>
  <c r="AS604" i="1"/>
  <c r="AW604" i="1"/>
  <c r="BA604" i="1"/>
  <c r="AP604" i="1"/>
  <c r="AT604" i="1"/>
  <c r="AX604" i="1"/>
  <c r="BB604" i="1"/>
  <c r="AQ604" i="1"/>
  <c r="AU604" i="1"/>
  <c r="AY604" i="1"/>
  <c r="BC604" i="1"/>
  <c r="AR604" i="1"/>
  <c r="AZ604" i="1"/>
  <c r="AV604" i="1"/>
  <c r="AN604" i="1"/>
  <c r="AQ612" i="1"/>
  <c r="AU612" i="1"/>
  <c r="AY612" i="1"/>
  <c r="BC612" i="1"/>
  <c r="AO612" i="1"/>
  <c r="AT612" i="1"/>
  <c r="AZ612" i="1"/>
  <c r="AR612" i="1"/>
  <c r="AW612" i="1"/>
  <c r="AP612" i="1"/>
  <c r="AV612" i="1"/>
  <c r="BA612" i="1"/>
  <c r="BB612" i="1"/>
  <c r="AN612" i="1"/>
  <c r="AS612" i="1"/>
  <c r="AX612" i="1"/>
  <c r="AO579" i="1"/>
  <c r="AS579" i="1"/>
  <c r="AW579" i="1"/>
  <c r="BA579" i="1"/>
  <c r="AQ579" i="1"/>
  <c r="AU579" i="1"/>
  <c r="AY579" i="1"/>
  <c r="BC579" i="1"/>
  <c r="AR579" i="1"/>
  <c r="AZ579" i="1"/>
  <c r="AT579" i="1"/>
  <c r="BB579" i="1"/>
  <c r="AN579" i="1"/>
  <c r="AV579" i="1"/>
  <c r="AP579" i="1"/>
  <c r="AX579" i="1"/>
  <c r="AQ616" i="1"/>
  <c r="AU616" i="1"/>
  <c r="AY616" i="1"/>
  <c r="BC616" i="1"/>
  <c r="AR616" i="1"/>
  <c r="AW616" i="1"/>
  <c r="BB616" i="1"/>
  <c r="AZ616" i="1"/>
  <c r="AN616" i="1"/>
  <c r="AS616" i="1"/>
  <c r="AX616" i="1"/>
  <c r="AO616" i="1"/>
  <c r="AT616" i="1"/>
  <c r="AP616" i="1"/>
  <c r="AV616" i="1"/>
  <c r="BA616" i="1"/>
  <c r="AO606" i="1"/>
  <c r="AS606" i="1"/>
  <c r="AW606" i="1"/>
  <c r="BA606" i="1"/>
  <c r="AP606" i="1"/>
  <c r="AT606" i="1"/>
  <c r="AX606" i="1"/>
  <c r="BB606" i="1"/>
  <c r="AQ606" i="1"/>
  <c r="AU606" i="1"/>
  <c r="AY606" i="1"/>
  <c r="BC606" i="1"/>
  <c r="AN606" i="1"/>
  <c r="AR606" i="1"/>
  <c r="AV606" i="1"/>
  <c r="AZ606" i="1"/>
  <c r="AO608" i="1"/>
  <c r="AS608" i="1"/>
  <c r="AW608" i="1"/>
  <c r="BA608" i="1"/>
  <c r="AP608" i="1"/>
  <c r="AT608" i="1"/>
  <c r="AX608" i="1"/>
  <c r="BB608" i="1"/>
  <c r="AQ608" i="1"/>
  <c r="AU608" i="1"/>
  <c r="AY608" i="1"/>
  <c r="BC608" i="1"/>
  <c r="AZ608" i="1"/>
  <c r="AR608" i="1"/>
  <c r="AN608" i="1"/>
  <c r="AV608" i="1"/>
  <c r="AQ614" i="1"/>
  <c r="AU614" i="1"/>
  <c r="AY614" i="1"/>
  <c r="BC614" i="1"/>
  <c r="AP614" i="1"/>
  <c r="AV614" i="1"/>
  <c r="BA614" i="1"/>
  <c r="AN614" i="1"/>
  <c r="AX614" i="1"/>
  <c r="AR614" i="1"/>
  <c r="AW614" i="1"/>
  <c r="BB614" i="1"/>
  <c r="AS614" i="1"/>
  <c r="AO614" i="1"/>
  <c r="AT614" i="1"/>
  <c r="AZ614" i="1"/>
  <c r="AL537" i="1"/>
  <c r="AR537" i="1" s="1"/>
  <c r="AL569" i="1"/>
  <c r="AV569" i="1" s="1"/>
  <c r="AL567" i="1"/>
  <c r="AP567" i="1" s="1"/>
  <c r="AL564" i="1"/>
  <c r="AO564" i="1" s="1"/>
  <c r="AL560" i="1"/>
  <c r="AT560" i="1" s="1"/>
  <c r="AL554" i="1"/>
  <c r="AZ554" i="1" s="1"/>
  <c r="AL552" i="1"/>
  <c r="AQ552" i="1" s="1"/>
  <c r="AL550" i="1"/>
  <c r="AY550" i="1" s="1"/>
  <c r="AL548" i="1"/>
  <c r="BB548" i="1" s="1"/>
  <c r="AL546" i="1"/>
  <c r="AP546" i="1" s="1"/>
  <c r="AL544" i="1"/>
  <c r="AT544" i="1" s="1"/>
  <c r="AL541" i="1"/>
  <c r="AW541" i="1" s="1"/>
  <c r="AR569" i="1"/>
  <c r="AU569" i="1"/>
  <c r="AV567" i="1"/>
  <c r="AZ550" i="1"/>
  <c r="AP548" i="1"/>
  <c r="AN508" i="1"/>
  <c r="AR508" i="1"/>
  <c r="AV508" i="1"/>
  <c r="AO508" i="1"/>
  <c r="AW508" i="1"/>
  <c r="AP508" i="1"/>
  <c r="AT508" i="1"/>
  <c r="AX508" i="1"/>
  <c r="AY508" i="1"/>
  <c r="AX537" i="1"/>
  <c r="AN522" i="1"/>
  <c r="AY522" i="1"/>
  <c r="AT522" i="1"/>
  <c r="AL568" i="1"/>
  <c r="AQ568" i="1" s="1"/>
  <c r="AL566" i="1"/>
  <c r="BB566" i="1" s="1"/>
  <c r="AL565" i="1"/>
  <c r="AL563" i="1"/>
  <c r="AZ563" i="1" s="1"/>
  <c r="AL562" i="1"/>
  <c r="AL561" i="1"/>
  <c r="AL559" i="1"/>
  <c r="AP559" i="1" s="1"/>
  <c r="AL558" i="1"/>
  <c r="AU558" i="1" s="1"/>
  <c r="AL557" i="1"/>
  <c r="AL556" i="1"/>
  <c r="AX556" i="1" s="1"/>
  <c r="AL555" i="1"/>
  <c r="AT555" i="1" s="1"/>
  <c r="AL553" i="1"/>
  <c r="AL551" i="1"/>
  <c r="AL549" i="1"/>
  <c r="AL547" i="1"/>
  <c r="BB547" i="1" s="1"/>
  <c r="AL545" i="1"/>
  <c r="AL543" i="1"/>
  <c r="AN543" i="1" s="1"/>
  <c r="AL542" i="1"/>
  <c r="AX542" i="1" s="1"/>
  <c r="AL540" i="1"/>
  <c r="BA540" i="1" s="1"/>
  <c r="AL539" i="1"/>
  <c r="AZ539" i="1" s="1"/>
  <c r="AL538" i="1"/>
  <c r="AL536" i="1"/>
  <c r="AS536" i="1" s="1"/>
  <c r="AL535" i="1"/>
  <c r="AT535" i="1" s="1"/>
  <c r="AL534" i="1"/>
  <c r="AX534" i="1" s="1"/>
  <c r="AL533" i="1"/>
  <c r="AQ533" i="1" s="1"/>
  <c r="AL532" i="1"/>
  <c r="AL524" i="1"/>
  <c r="AL516" i="1"/>
  <c r="AL514" i="1"/>
  <c r="AO514" i="1" s="1"/>
  <c r="AL506" i="1"/>
  <c r="AO506" i="1" s="1"/>
  <c r="AL530" i="1"/>
  <c r="AZ530" i="1" s="1"/>
  <c r="AL529" i="1"/>
  <c r="BB529" i="1" s="1"/>
  <c r="AL528" i="1"/>
  <c r="AL527" i="1"/>
  <c r="AV527" i="1" s="1"/>
  <c r="AL526" i="1"/>
  <c r="AL525" i="1"/>
  <c r="AV525" i="1" s="1"/>
  <c r="AL523" i="1"/>
  <c r="BB523" i="1" s="1"/>
  <c r="AL521" i="1"/>
  <c r="BB521" i="1" s="1"/>
  <c r="AL520" i="1"/>
  <c r="AL519" i="1"/>
  <c r="AL518" i="1"/>
  <c r="AT518" i="1" s="1"/>
  <c r="AL517" i="1"/>
  <c r="AX517" i="1" s="1"/>
  <c r="AL515" i="1"/>
  <c r="AW515" i="1" s="1"/>
  <c r="AL513" i="1"/>
  <c r="AL512" i="1"/>
  <c r="AL511" i="1"/>
  <c r="AS511" i="1" s="1"/>
  <c r="AL510" i="1"/>
  <c r="AT510" i="1" s="1"/>
  <c r="AL509" i="1"/>
  <c r="AT509" i="1" s="1"/>
  <c r="AL507" i="1"/>
  <c r="AW507" i="1" s="1"/>
  <c r="AL505" i="1"/>
  <c r="AT505" i="1" s="1"/>
  <c r="BB526" i="1"/>
  <c r="AP511" i="1"/>
  <c r="AW567" i="1"/>
  <c r="AX548" i="1"/>
  <c r="AO522" i="1"/>
  <c r="BA522" i="1"/>
  <c r="AQ522" i="1"/>
  <c r="BB522" i="1"/>
  <c r="AU522" i="1"/>
  <c r="BB506" i="1"/>
  <c r="BA506" i="1"/>
  <c r="AR506" i="1"/>
  <c r="AY506" i="1"/>
  <c r="BA548" i="1"/>
  <c r="AN548" i="1"/>
  <c r="AZ548" i="1"/>
  <c r="AW544" i="1"/>
  <c r="AR540" i="1"/>
  <c r="AN530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AI256" i="1"/>
  <c r="AJ256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U261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AH261" i="1"/>
  <c r="AI261" i="1"/>
  <c r="AJ261" i="1"/>
  <c r="U262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AH262" i="1"/>
  <c r="AI262" i="1"/>
  <c r="AJ262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AH263" i="1"/>
  <c r="AI263" i="1"/>
  <c r="AJ263" i="1"/>
  <c r="U264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AH264" i="1"/>
  <c r="AI264" i="1"/>
  <c r="AJ264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U266" i="1"/>
  <c r="V266" i="1"/>
  <c r="W266" i="1"/>
  <c r="X266" i="1"/>
  <c r="Y266" i="1"/>
  <c r="Z266" i="1"/>
  <c r="AA266" i="1"/>
  <c r="AB266" i="1"/>
  <c r="AC266" i="1"/>
  <c r="AD266" i="1"/>
  <c r="AE266" i="1"/>
  <c r="AF266" i="1"/>
  <c r="AG266" i="1"/>
  <c r="AH266" i="1"/>
  <c r="AI266" i="1"/>
  <c r="AJ266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AJ267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AJ269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AJ271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AJ272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AJ274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AJ275" i="1"/>
  <c r="U276" i="1"/>
  <c r="V276" i="1"/>
  <c r="W276" i="1"/>
  <c r="X276" i="1"/>
  <c r="Y276" i="1"/>
  <c r="Z276" i="1"/>
  <c r="AA276" i="1"/>
  <c r="AB276" i="1"/>
  <c r="AC276" i="1"/>
  <c r="AD276" i="1"/>
  <c r="AE276" i="1"/>
  <c r="AF276" i="1"/>
  <c r="AG276" i="1"/>
  <c r="AH276" i="1"/>
  <c r="AI276" i="1"/>
  <c r="AJ276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AH278" i="1"/>
  <c r="AI278" i="1"/>
  <c r="AJ278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AJ280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AJ281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AJ282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AJ283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AJ284" i="1"/>
  <c r="U285" i="1"/>
  <c r="V285" i="1"/>
  <c r="W285" i="1"/>
  <c r="X285" i="1"/>
  <c r="Y285" i="1"/>
  <c r="Z285" i="1"/>
  <c r="AA285" i="1"/>
  <c r="AB285" i="1"/>
  <c r="AC285" i="1"/>
  <c r="AD285" i="1"/>
  <c r="AE285" i="1"/>
  <c r="AF285" i="1"/>
  <c r="AG285" i="1"/>
  <c r="AH285" i="1"/>
  <c r="AI285" i="1"/>
  <c r="AJ285" i="1"/>
  <c r="U286" i="1"/>
  <c r="V286" i="1"/>
  <c r="W286" i="1"/>
  <c r="X286" i="1"/>
  <c r="Y286" i="1"/>
  <c r="Z286" i="1"/>
  <c r="AA286" i="1"/>
  <c r="AB286" i="1"/>
  <c r="AC286" i="1"/>
  <c r="AD286" i="1"/>
  <c r="AE286" i="1"/>
  <c r="AF286" i="1"/>
  <c r="AG286" i="1"/>
  <c r="AH286" i="1"/>
  <c r="AI286" i="1"/>
  <c r="AJ286" i="1"/>
  <c r="U287" i="1"/>
  <c r="V287" i="1"/>
  <c r="W287" i="1"/>
  <c r="X287" i="1"/>
  <c r="Y287" i="1"/>
  <c r="Z287" i="1"/>
  <c r="AA287" i="1"/>
  <c r="AB287" i="1"/>
  <c r="AC287" i="1"/>
  <c r="AD287" i="1"/>
  <c r="AE287" i="1"/>
  <c r="AF287" i="1"/>
  <c r="AG287" i="1"/>
  <c r="AH287" i="1"/>
  <c r="AI287" i="1"/>
  <c r="AJ287" i="1"/>
  <c r="U288" i="1"/>
  <c r="V288" i="1"/>
  <c r="W288" i="1"/>
  <c r="X288" i="1"/>
  <c r="Y288" i="1"/>
  <c r="Z288" i="1"/>
  <c r="AA288" i="1"/>
  <c r="AB288" i="1"/>
  <c r="AC288" i="1"/>
  <c r="AD288" i="1"/>
  <c r="AE288" i="1"/>
  <c r="AF288" i="1"/>
  <c r="AG288" i="1"/>
  <c r="AH288" i="1"/>
  <c r="AI288" i="1"/>
  <c r="AJ288" i="1"/>
  <c r="U289" i="1"/>
  <c r="V289" i="1"/>
  <c r="W289" i="1"/>
  <c r="X289" i="1"/>
  <c r="Y289" i="1"/>
  <c r="Z289" i="1"/>
  <c r="AA289" i="1"/>
  <c r="AB289" i="1"/>
  <c r="AC289" i="1"/>
  <c r="AD289" i="1"/>
  <c r="AE289" i="1"/>
  <c r="AF289" i="1"/>
  <c r="AG289" i="1"/>
  <c r="AH289" i="1"/>
  <c r="AI289" i="1"/>
  <c r="AJ289" i="1"/>
  <c r="U290" i="1"/>
  <c r="V290" i="1"/>
  <c r="W290" i="1"/>
  <c r="X290" i="1"/>
  <c r="Y290" i="1"/>
  <c r="Z290" i="1"/>
  <c r="AA290" i="1"/>
  <c r="AB290" i="1"/>
  <c r="AC290" i="1"/>
  <c r="AD290" i="1"/>
  <c r="AE290" i="1"/>
  <c r="AF290" i="1"/>
  <c r="AG290" i="1"/>
  <c r="AH290" i="1"/>
  <c r="AI290" i="1"/>
  <c r="AJ290" i="1"/>
  <c r="U291" i="1"/>
  <c r="V291" i="1"/>
  <c r="W291" i="1"/>
  <c r="X291" i="1"/>
  <c r="Y291" i="1"/>
  <c r="Z291" i="1"/>
  <c r="AA291" i="1"/>
  <c r="AB291" i="1"/>
  <c r="AC291" i="1"/>
  <c r="AD291" i="1"/>
  <c r="AE291" i="1"/>
  <c r="AF291" i="1"/>
  <c r="AG291" i="1"/>
  <c r="AH291" i="1"/>
  <c r="AI291" i="1"/>
  <c r="AJ291" i="1"/>
  <c r="U292" i="1"/>
  <c r="V292" i="1"/>
  <c r="W292" i="1"/>
  <c r="X292" i="1"/>
  <c r="Y292" i="1"/>
  <c r="Z292" i="1"/>
  <c r="AA292" i="1"/>
  <c r="AB292" i="1"/>
  <c r="AC292" i="1"/>
  <c r="AD292" i="1"/>
  <c r="AE292" i="1"/>
  <c r="AF292" i="1"/>
  <c r="AG292" i="1"/>
  <c r="AH292" i="1"/>
  <c r="AI292" i="1"/>
  <c r="AJ292" i="1"/>
  <c r="U293" i="1"/>
  <c r="V293" i="1"/>
  <c r="W293" i="1"/>
  <c r="X293" i="1"/>
  <c r="Y293" i="1"/>
  <c r="Z293" i="1"/>
  <c r="AA293" i="1"/>
  <c r="AB293" i="1"/>
  <c r="AC293" i="1"/>
  <c r="AD293" i="1"/>
  <c r="AE293" i="1"/>
  <c r="AF293" i="1"/>
  <c r="AG293" i="1"/>
  <c r="AH293" i="1"/>
  <c r="AI293" i="1"/>
  <c r="AJ293" i="1"/>
  <c r="U294" i="1"/>
  <c r="V294" i="1"/>
  <c r="W294" i="1"/>
  <c r="X294" i="1"/>
  <c r="Y294" i="1"/>
  <c r="Z294" i="1"/>
  <c r="AA294" i="1"/>
  <c r="AB294" i="1"/>
  <c r="AC294" i="1"/>
  <c r="AD294" i="1"/>
  <c r="AE294" i="1"/>
  <c r="AF294" i="1"/>
  <c r="AG294" i="1"/>
  <c r="AH294" i="1"/>
  <c r="AI294" i="1"/>
  <c r="AJ294" i="1"/>
  <c r="U295" i="1"/>
  <c r="V295" i="1"/>
  <c r="W295" i="1"/>
  <c r="X295" i="1"/>
  <c r="Y295" i="1"/>
  <c r="Z295" i="1"/>
  <c r="AA295" i="1"/>
  <c r="AB295" i="1"/>
  <c r="AC295" i="1"/>
  <c r="AD295" i="1"/>
  <c r="AE295" i="1"/>
  <c r="AF295" i="1"/>
  <c r="AG295" i="1"/>
  <c r="AH295" i="1"/>
  <c r="AI295" i="1"/>
  <c r="AJ295" i="1"/>
  <c r="U296" i="1"/>
  <c r="V296" i="1"/>
  <c r="W296" i="1"/>
  <c r="X296" i="1"/>
  <c r="Y296" i="1"/>
  <c r="Z296" i="1"/>
  <c r="AA296" i="1"/>
  <c r="AB296" i="1"/>
  <c r="AC296" i="1"/>
  <c r="AD296" i="1"/>
  <c r="AE296" i="1"/>
  <c r="AF296" i="1"/>
  <c r="AG296" i="1"/>
  <c r="AH296" i="1"/>
  <c r="AI296" i="1"/>
  <c r="AJ296" i="1"/>
  <c r="U297" i="1"/>
  <c r="V297" i="1"/>
  <c r="W297" i="1"/>
  <c r="X297" i="1"/>
  <c r="Y297" i="1"/>
  <c r="Z297" i="1"/>
  <c r="AA297" i="1"/>
  <c r="AB297" i="1"/>
  <c r="AC297" i="1"/>
  <c r="AD297" i="1"/>
  <c r="AE297" i="1"/>
  <c r="AF297" i="1"/>
  <c r="AG297" i="1"/>
  <c r="AH297" i="1"/>
  <c r="AI297" i="1"/>
  <c r="AJ297" i="1"/>
  <c r="U298" i="1"/>
  <c r="V298" i="1"/>
  <c r="W298" i="1"/>
  <c r="X298" i="1"/>
  <c r="Y298" i="1"/>
  <c r="Z298" i="1"/>
  <c r="AA298" i="1"/>
  <c r="AB298" i="1"/>
  <c r="AC298" i="1"/>
  <c r="AD298" i="1"/>
  <c r="AE298" i="1"/>
  <c r="AF298" i="1"/>
  <c r="AG298" i="1"/>
  <c r="AH298" i="1"/>
  <c r="AI298" i="1"/>
  <c r="AJ298" i="1"/>
  <c r="U299" i="1"/>
  <c r="V299" i="1"/>
  <c r="W299" i="1"/>
  <c r="X299" i="1"/>
  <c r="Y299" i="1"/>
  <c r="Z299" i="1"/>
  <c r="AA299" i="1"/>
  <c r="AB299" i="1"/>
  <c r="AC299" i="1"/>
  <c r="AD299" i="1"/>
  <c r="AE299" i="1"/>
  <c r="AF299" i="1"/>
  <c r="AG299" i="1"/>
  <c r="AH299" i="1"/>
  <c r="AI299" i="1"/>
  <c r="AJ299" i="1"/>
  <c r="U300" i="1"/>
  <c r="V300" i="1"/>
  <c r="W300" i="1"/>
  <c r="X300" i="1"/>
  <c r="Y300" i="1"/>
  <c r="Z300" i="1"/>
  <c r="AA300" i="1"/>
  <c r="AB300" i="1"/>
  <c r="AC300" i="1"/>
  <c r="AD300" i="1"/>
  <c r="AE300" i="1"/>
  <c r="AF300" i="1"/>
  <c r="AG300" i="1"/>
  <c r="AH300" i="1"/>
  <c r="AI300" i="1"/>
  <c r="AJ300" i="1"/>
  <c r="U301" i="1"/>
  <c r="V301" i="1"/>
  <c r="W301" i="1"/>
  <c r="X301" i="1"/>
  <c r="Y301" i="1"/>
  <c r="Z301" i="1"/>
  <c r="AA301" i="1"/>
  <c r="AB301" i="1"/>
  <c r="AC301" i="1"/>
  <c r="AD301" i="1"/>
  <c r="AE301" i="1"/>
  <c r="AF301" i="1"/>
  <c r="AG301" i="1"/>
  <c r="AH301" i="1"/>
  <c r="AI301" i="1"/>
  <c r="AJ301" i="1"/>
  <c r="U302" i="1"/>
  <c r="V302" i="1"/>
  <c r="W302" i="1"/>
  <c r="X302" i="1"/>
  <c r="Y302" i="1"/>
  <c r="Z302" i="1"/>
  <c r="AA302" i="1"/>
  <c r="AB302" i="1"/>
  <c r="AC302" i="1"/>
  <c r="AD302" i="1"/>
  <c r="AE302" i="1"/>
  <c r="AF302" i="1"/>
  <c r="AG302" i="1"/>
  <c r="AH302" i="1"/>
  <c r="AI302" i="1"/>
  <c r="AJ302" i="1"/>
  <c r="U303" i="1"/>
  <c r="V303" i="1"/>
  <c r="W303" i="1"/>
  <c r="X303" i="1"/>
  <c r="Y303" i="1"/>
  <c r="Z303" i="1"/>
  <c r="AA303" i="1"/>
  <c r="AB303" i="1"/>
  <c r="AC303" i="1"/>
  <c r="AD303" i="1"/>
  <c r="AE303" i="1"/>
  <c r="AF303" i="1"/>
  <c r="AG303" i="1"/>
  <c r="AH303" i="1"/>
  <c r="AI303" i="1"/>
  <c r="AJ303" i="1"/>
  <c r="U304" i="1"/>
  <c r="V304" i="1"/>
  <c r="W304" i="1"/>
  <c r="X304" i="1"/>
  <c r="Y304" i="1"/>
  <c r="Z304" i="1"/>
  <c r="AA304" i="1"/>
  <c r="AB304" i="1"/>
  <c r="AC304" i="1"/>
  <c r="AD304" i="1"/>
  <c r="AE304" i="1"/>
  <c r="AF304" i="1"/>
  <c r="AG304" i="1"/>
  <c r="AH304" i="1"/>
  <c r="AI304" i="1"/>
  <c r="AJ304" i="1"/>
  <c r="U305" i="1"/>
  <c r="V305" i="1"/>
  <c r="W305" i="1"/>
  <c r="X305" i="1"/>
  <c r="Y305" i="1"/>
  <c r="Z305" i="1"/>
  <c r="AA305" i="1"/>
  <c r="AB305" i="1"/>
  <c r="AC305" i="1"/>
  <c r="AD305" i="1"/>
  <c r="AE305" i="1"/>
  <c r="AF305" i="1"/>
  <c r="AG305" i="1"/>
  <c r="AH305" i="1"/>
  <c r="AI305" i="1"/>
  <c r="AJ305" i="1"/>
  <c r="U306" i="1"/>
  <c r="V306" i="1"/>
  <c r="W306" i="1"/>
  <c r="X306" i="1"/>
  <c r="Y306" i="1"/>
  <c r="Z306" i="1"/>
  <c r="AA306" i="1"/>
  <c r="AB306" i="1"/>
  <c r="AC306" i="1"/>
  <c r="AD306" i="1"/>
  <c r="AE306" i="1"/>
  <c r="AF306" i="1"/>
  <c r="AG306" i="1"/>
  <c r="AH306" i="1"/>
  <c r="AI306" i="1"/>
  <c r="AJ306" i="1"/>
  <c r="U307" i="1"/>
  <c r="V307" i="1"/>
  <c r="W307" i="1"/>
  <c r="X307" i="1"/>
  <c r="Y307" i="1"/>
  <c r="Z307" i="1"/>
  <c r="AA307" i="1"/>
  <c r="AB307" i="1"/>
  <c r="AC307" i="1"/>
  <c r="AD307" i="1"/>
  <c r="AE307" i="1"/>
  <c r="AF307" i="1"/>
  <c r="AG307" i="1"/>
  <c r="AH307" i="1"/>
  <c r="AI307" i="1"/>
  <c r="AJ307" i="1"/>
  <c r="U308" i="1"/>
  <c r="V308" i="1"/>
  <c r="W308" i="1"/>
  <c r="X308" i="1"/>
  <c r="Y308" i="1"/>
  <c r="Z308" i="1"/>
  <c r="AA308" i="1"/>
  <c r="AB308" i="1"/>
  <c r="AC308" i="1"/>
  <c r="AD308" i="1"/>
  <c r="AE308" i="1"/>
  <c r="AF308" i="1"/>
  <c r="AG308" i="1"/>
  <c r="AH308" i="1"/>
  <c r="AI308" i="1"/>
  <c r="AJ308" i="1"/>
  <c r="U309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AH309" i="1"/>
  <c r="AI309" i="1"/>
  <c r="AJ309" i="1"/>
  <c r="U310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AH310" i="1"/>
  <c r="AI310" i="1"/>
  <c r="AJ310" i="1"/>
  <c r="U311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AH311" i="1"/>
  <c r="AI311" i="1"/>
  <c r="AJ311" i="1"/>
  <c r="U312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AH312" i="1"/>
  <c r="AI312" i="1"/>
  <c r="AJ312" i="1"/>
  <c r="U313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AH313" i="1"/>
  <c r="AI313" i="1"/>
  <c r="AJ313" i="1"/>
  <c r="U314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AH314" i="1"/>
  <c r="AI314" i="1"/>
  <c r="AJ314" i="1"/>
  <c r="U315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AH315" i="1"/>
  <c r="AI315" i="1"/>
  <c r="AJ315" i="1"/>
  <c r="U316" i="1"/>
  <c r="V316" i="1"/>
  <c r="W316" i="1"/>
  <c r="X316" i="1"/>
  <c r="Y316" i="1"/>
  <c r="Z316" i="1"/>
  <c r="AA316" i="1"/>
  <c r="AB316" i="1"/>
  <c r="AC316" i="1"/>
  <c r="AD316" i="1"/>
  <c r="AE316" i="1"/>
  <c r="AF316" i="1"/>
  <c r="AG316" i="1"/>
  <c r="AH316" i="1"/>
  <c r="AI316" i="1"/>
  <c r="AJ316" i="1"/>
  <c r="U317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AH317" i="1"/>
  <c r="AI317" i="1"/>
  <c r="AJ317" i="1"/>
  <c r="U318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AH318" i="1"/>
  <c r="AI318" i="1"/>
  <c r="AJ318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U320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AH320" i="1"/>
  <c r="AI320" i="1"/>
  <c r="AJ320" i="1"/>
  <c r="U321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AH321" i="1"/>
  <c r="AI321" i="1"/>
  <c r="AJ321" i="1"/>
  <c r="U322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AH322" i="1"/>
  <c r="AI322" i="1"/>
  <c r="AJ322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AH324" i="1"/>
  <c r="AI324" i="1"/>
  <c r="AJ324" i="1"/>
  <c r="U325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AH325" i="1"/>
  <c r="AI325" i="1"/>
  <c r="AJ325" i="1"/>
  <c r="U326" i="1"/>
  <c r="V326" i="1"/>
  <c r="W326" i="1"/>
  <c r="X326" i="1"/>
  <c r="Y326" i="1"/>
  <c r="Z326" i="1"/>
  <c r="AA326" i="1"/>
  <c r="AB326" i="1"/>
  <c r="AC326" i="1"/>
  <c r="AD326" i="1"/>
  <c r="AE326" i="1"/>
  <c r="AF326" i="1"/>
  <c r="AG326" i="1"/>
  <c r="AH326" i="1"/>
  <c r="AI326" i="1"/>
  <c r="AJ326" i="1"/>
  <c r="U327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AH327" i="1"/>
  <c r="AI327" i="1"/>
  <c r="AJ327" i="1"/>
  <c r="U328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AH328" i="1"/>
  <c r="AI328" i="1"/>
  <c r="AJ328" i="1"/>
  <c r="U329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AH329" i="1"/>
  <c r="AI329" i="1"/>
  <c r="AJ329" i="1"/>
  <c r="U330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AH330" i="1"/>
  <c r="AI330" i="1"/>
  <c r="AJ330" i="1"/>
  <c r="U331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U332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AH332" i="1"/>
  <c r="AI332" i="1"/>
  <c r="AJ332" i="1"/>
  <c r="U333" i="1"/>
  <c r="V333" i="1"/>
  <c r="W333" i="1"/>
  <c r="X333" i="1"/>
  <c r="Y333" i="1"/>
  <c r="Z333" i="1"/>
  <c r="AA333" i="1"/>
  <c r="AB333" i="1"/>
  <c r="AC333" i="1"/>
  <c r="AD333" i="1"/>
  <c r="AE333" i="1"/>
  <c r="AF333" i="1"/>
  <c r="AG333" i="1"/>
  <c r="AH333" i="1"/>
  <c r="AI333" i="1"/>
  <c r="AJ333" i="1"/>
  <c r="U334" i="1"/>
  <c r="V334" i="1"/>
  <c r="W334" i="1"/>
  <c r="X334" i="1"/>
  <c r="Y334" i="1"/>
  <c r="Z334" i="1"/>
  <c r="AA334" i="1"/>
  <c r="AB334" i="1"/>
  <c r="AC334" i="1"/>
  <c r="AD334" i="1"/>
  <c r="AE334" i="1"/>
  <c r="AF334" i="1"/>
  <c r="AG334" i="1"/>
  <c r="AH334" i="1"/>
  <c r="AI334" i="1"/>
  <c r="AJ334" i="1"/>
  <c r="U335" i="1"/>
  <c r="V335" i="1"/>
  <c r="W335" i="1"/>
  <c r="X335" i="1"/>
  <c r="Y335" i="1"/>
  <c r="Z335" i="1"/>
  <c r="AA335" i="1"/>
  <c r="AB335" i="1"/>
  <c r="AC335" i="1"/>
  <c r="AD335" i="1"/>
  <c r="AE335" i="1"/>
  <c r="AF335" i="1"/>
  <c r="AG335" i="1"/>
  <c r="AH335" i="1"/>
  <c r="AI335" i="1"/>
  <c r="AJ335" i="1"/>
  <c r="U336" i="1"/>
  <c r="V336" i="1"/>
  <c r="W336" i="1"/>
  <c r="X336" i="1"/>
  <c r="Y336" i="1"/>
  <c r="Z336" i="1"/>
  <c r="AA336" i="1"/>
  <c r="AB336" i="1"/>
  <c r="AC336" i="1"/>
  <c r="AD336" i="1"/>
  <c r="AE336" i="1"/>
  <c r="AF336" i="1"/>
  <c r="AG336" i="1"/>
  <c r="AH336" i="1"/>
  <c r="AI336" i="1"/>
  <c r="AJ336" i="1"/>
  <c r="U337" i="1"/>
  <c r="V337" i="1"/>
  <c r="W337" i="1"/>
  <c r="X337" i="1"/>
  <c r="Y337" i="1"/>
  <c r="Z337" i="1"/>
  <c r="AA337" i="1"/>
  <c r="AB337" i="1"/>
  <c r="AC337" i="1"/>
  <c r="AD337" i="1"/>
  <c r="AE337" i="1"/>
  <c r="AF337" i="1"/>
  <c r="AG337" i="1"/>
  <c r="AH337" i="1"/>
  <c r="AI337" i="1"/>
  <c r="AJ337" i="1"/>
  <c r="U338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AH338" i="1"/>
  <c r="AI338" i="1"/>
  <c r="AJ338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AH340" i="1"/>
  <c r="AI340" i="1"/>
  <c r="AJ340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AH341" i="1"/>
  <c r="AI341" i="1"/>
  <c r="AJ341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AH342" i="1"/>
  <c r="AI342" i="1"/>
  <c r="AJ342" i="1"/>
  <c r="U343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AH343" i="1"/>
  <c r="AI343" i="1"/>
  <c r="AJ343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AH344" i="1"/>
  <c r="AI344" i="1"/>
  <c r="AJ344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AH345" i="1"/>
  <c r="AI345" i="1"/>
  <c r="AJ345" i="1"/>
  <c r="U346" i="1"/>
  <c r="V346" i="1"/>
  <c r="W346" i="1"/>
  <c r="X346" i="1"/>
  <c r="Y346" i="1"/>
  <c r="Z346" i="1"/>
  <c r="AA346" i="1"/>
  <c r="AB346" i="1"/>
  <c r="AC346" i="1"/>
  <c r="AD346" i="1"/>
  <c r="AE346" i="1"/>
  <c r="AF346" i="1"/>
  <c r="AG346" i="1"/>
  <c r="AH346" i="1"/>
  <c r="AI346" i="1"/>
  <c r="AJ346" i="1"/>
  <c r="U347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AH347" i="1"/>
  <c r="AI347" i="1"/>
  <c r="AJ347" i="1"/>
  <c r="U348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AH348" i="1"/>
  <c r="AI348" i="1"/>
  <c r="AJ348" i="1"/>
  <c r="U349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AH349" i="1"/>
  <c r="AI349" i="1"/>
  <c r="AJ349" i="1"/>
  <c r="U350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AH350" i="1"/>
  <c r="AI350" i="1"/>
  <c r="AJ350" i="1"/>
  <c r="U351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AH351" i="1"/>
  <c r="AI351" i="1"/>
  <c r="AJ351" i="1"/>
  <c r="U352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AH352" i="1"/>
  <c r="AI352" i="1"/>
  <c r="AJ352" i="1"/>
  <c r="U353" i="1"/>
  <c r="V353" i="1"/>
  <c r="W353" i="1"/>
  <c r="X353" i="1"/>
  <c r="Y353" i="1"/>
  <c r="Z353" i="1"/>
  <c r="AA353" i="1"/>
  <c r="AB353" i="1"/>
  <c r="AC353" i="1"/>
  <c r="AD353" i="1"/>
  <c r="AE353" i="1"/>
  <c r="AF353" i="1"/>
  <c r="AG353" i="1"/>
  <c r="AH353" i="1"/>
  <c r="AI353" i="1"/>
  <c r="AJ353" i="1"/>
  <c r="U354" i="1"/>
  <c r="V354" i="1"/>
  <c r="W354" i="1"/>
  <c r="X354" i="1"/>
  <c r="Y354" i="1"/>
  <c r="Z354" i="1"/>
  <c r="AA354" i="1"/>
  <c r="AB354" i="1"/>
  <c r="AC354" i="1"/>
  <c r="AD354" i="1"/>
  <c r="AE354" i="1"/>
  <c r="AF354" i="1"/>
  <c r="AG354" i="1"/>
  <c r="AH354" i="1"/>
  <c r="AI354" i="1"/>
  <c r="AJ354" i="1"/>
  <c r="U355" i="1"/>
  <c r="V355" i="1"/>
  <c r="W355" i="1"/>
  <c r="X355" i="1"/>
  <c r="Y355" i="1"/>
  <c r="Z355" i="1"/>
  <c r="AA355" i="1"/>
  <c r="AB355" i="1"/>
  <c r="AC355" i="1"/>
  <c r="AD355" i="1"/>
  <c r="AE355" i="1"/>
  <c r="AF355" i="1"/>
  <c r="AG355" i="1"/>
  <c r="AH355" i="1"/>
  <c r="AI355" i="1"/>
  <c r="AJ355" i="1"/>
  <c r="U356" i="1"/>
  <c r="V356" i="1"/>
  <c r="W356" i="1"/>
  <c r="X356" i="1"/>
  <c r="Y356" i="1"/>
  <c r="Z356" i="1"/>
  <c r="AA356" i="1"/>
  <c r="AB356" i="1"/>
  <c r="AC356" i="1"/>
  <c r="AD356" i="1"/>
  <c r="AE356" i="1"/>
  <c r="AF356" i="1"/>
  <c r="AG356" i="1"/>
  <c r="AH356" i="1"/>
  <c r="AI356" i="1"/>
  <c r="AJ356" i="1"/>
  <c r="U357" i="1"/>
  <c r="V357" i="1"/>
  <c r="W357" i="1"/>
  <c r="X357" i="1"/>
  <c r="Y357" i="1"/>
  <c r="Z357" i="1"/>
  <c r="AA357" i="1"/>
  <c r="AB357" i="1"/>
  <c r="AC357" i="1"/>
  <c r="AD357" i="1"/>
  <c r="AE357" i="1"/>
  <c r="AF357" i="1"/>
  <c r="AG357" i="1"/>
  <c r="AH357" i="1"/>
  <c r="AI357" i="1"/>
  <c r="AJ357" i="1"/>
  <c r="U358" i="1"/>
  <c r="V358" i="1"/>
  <c r="W358" i="1"/>
  <c r="X358" i="1"/>
  <c r="Y358" i="1"/>
  <c r="Z358" i="1"/>
  <c r="AA358" i="1"/>
  <c r="AB358" i="1"/>
  <c r="AC358" i="1"/>
  <c r="AD358" i="1"/>
  <c r="AE358" i="1"/>
  <c r="AF358" i="1"/>
  <c r="AG358" i="1"/>
  <c r="AH358" i="1"/>
  <c r="AI358" i="1"/>
  <c r="AJ358" i="1"/>
  <c r="U359" i="1"/>
  <c r="V359" i="1"/>
  <c r="W359" i="1"/>
  <c r="X359" i="1"/>
  <c r="Y359" i="1"/>
  <c r="Z359" i="1"/>
  <c r="AA359" i="1"/>
  <c r="AB359" i="1"/>
  <c r="AC359" i="1"/>
  <c r="AD359" i="1"/>
  <c r="AE359" i="1"/>
  <c r="AF359" i="1"/>
  <c r="AG359" i="1"/>
  <c r="AH359" i="1"/>
  <c r="AI359" i="1"/>
  <c r="AJ359" i="1"/>
  <c r="U360" i="1"/>
  <c r="V360" i="1"/>
  <c r="W360" i="1"/>
  <c r="X360" i="1"/>
  <c r="Y360" i="1"/>
  <c r="Z360" i="1"/>
  <c r="AA360" i="1"/>
  <c r="AB360" i="1"/>
  <c r="AC360" i="1"/>
  <c r="AD360" i="1"/>
  <c r="AE360" i="1"/>
  <c r="AF360" i="1"/>
  <c r="AG360" i="1"/>
  <c r="AH360" i="1"/>
  <c r="AI360" i="1"/>
  <c r="AJ360" i="1"/>
  <c r="U361" i="1"/>
  <c r="V361" i="1"/>
  <c r="W361" i="1"/>
  <c r="X361" i="1"/>
  <c r="Y361" i="1"/>
  <c r="Z361" i="1"/>
  <c r="AA361" i="1"/>
  <c r="AB361" i="1"/>
  <c r="AC361" i="1"/>
  <c r="AD361" i="1"/>
  <c r="AE361" i="1"/>
  <c r="AF361" i="1"/>
  <c r="AG361" i="1"/>
  <c r="AH361" i="1"/>
  <c r="AI361" i="1"/>
  <c r="AJ361" i="1"/>
  <c r="U362" i="1"/>
  <c r="V362" i="1"/>
  <c r="W362" i="1"/>
  <c r="X362" i="1"/>
  <c r="Y362" i="1"/>
  <c r="Z362" i="1"/>
  <c r="AA362" i="1"/>
  <c r="AB362" i="1"/>
  <c r="AC362" i="1"/>
  <c r="AD362" i="1"/>
  <c r="AE362" i="1"/>
  <c r="AF362" i="1"/>
  <c r="AG362" i="1"/>
  <c r="AH362" i="1"/>
  <c r="AI362" i="1"/>
  <c r="AJ362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G363" i="1"/>
  <c r="AH363" i="1"/>
  <c r="AI363" i="1"/>
  <c r="AJ363" i="1"/>
  <c r="U364" i="1"/>
  <c r="V364" i="1"/>
  <c r="W364" i="1"/>
  <c r="X364" i="1"/>
  <c r="Y364" i="1"/>
  <c r="Z364" i="1"/>
  <c r="AA364" i="1"/>
  <c r="AB364" i="1"/>
  <c r="AC364" i="1"/>
  <c r="AD364" i="1"/>
  <c r="AE364" i="1"/>
  <c r="AF364" i="1"/>
  <c r="AG364" i="1"/>
  <c r="AH364" i="1"/>
  <c r="AI364" i="1"/>
  <c r="AJ364" i="1"/>
  <c r="U365" i="1"/>
  <c r="V365" i="1"/>
  <c r="W365" i="1"/>
  <c r="X365" i="1"/>
  <c r="Y365" i="1"/>
  <c r="Z365" i="1"/>
  <c r="AA365" i="1"/>
  <c r="AB365" i="1"/>
  <c r="AC365" i="1"/>
  <c r="AD365" i="1"/>
  <c r="AE365" i="1"/>
  <c r="AF365" i="1"/>
  <c r="AG365" i="1"/>
  <c r="AH365" i="1"/>
  <c r="AI365" i="1"/>
  <c r="AJ365" i="1"/>
  <c r="U366" i="1"/>
  <c r="V366" i="1"/>
  <c r="W366" i="1"/>
  <c r="X366" i="1"/>
  <c r="Y366" i="1"/>
  <c r="Z366" i="1"/>
  <c r="AA366" i="1"/>
  <c r="AB366" i="1"/>
  <c r="AC366" i="1"/>
  <c r="AD366" i="1"/>
  <c r="AE366" i="1"/>
  <c r="AF366" i="1"/>
  <c r="AG366" i="1"/>
  <c r="AH366" i="1"/>
  <c r="AI366" i="1"/>
  <c r="AJ366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AH367" i="1"/>
  <c r="AI367" i="1"/>
  <c r="AJ367" i="1"/>
  <c r="U368" i="1"/>
  <c r="V368" i="1"/>
  <c r="W368" i="1"/>
  <c r="X368" i="1"/>
  <c r="Y368" i="1"/>
  <c r="Z368" i="1"/>
  <c r="AA368" i="1"/>
  <c r="AB368" i="1"/>
  <c r="AC368" i="1"/>
  <c r="AD368" i="1"/>
  <c r="AE368" i="1"/>
  <c r="AF368" i="1"/>
  <c r="AG368" i="1"/>
  <c r="AH368" i="1"/>
  <c r="AI368" i="1"/>
  <c r="AJ368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AH369" i="1"/>
  <c r="AI369" i="1"/>
  <c r="AJ369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AH370" i="1"/>
  <c r="AI370" i="1"/>
  <c r="AJ370" i="1"/>
  <c r="U371" i="1"/>
  <c r="V371" i="1"/>
  <c r="W371" i="1"/>
  <c r="X371" i="1"/>
  <c r="Y371" i="1"/>
  <c r="Z371" i="1"/>
  <c r="AA371" i="1"/>
  <c r="AB371" i="1"/>
  <c r="AC371" i="1"/>
  <c r="AD371" i="1"/>
  <c r="AE371" i="1"/>
  <c r="AF371" i="1"/>
  <c r="AG371" i="1"/>
  <c r="AH371" i="1"/>
  <c r="AI371" i="1"/>
  <c r="AJ371" i="1"/>
  <c r="U372" i="1"/>
  <c r="V372" i="1"/>
  <c r="W372" i="1"/>
  <c r="X372" i="1"/>
  <c r="Y372" i="1"/>
  <c r="Z372" i="1"/>
  <c r="AA372" i="1"/>
  <c r="AB372" i="1"/>
  <c r="AC372" i="1"/>
  <c r="AD372" i="1"/>
  <c r="AE372" i="1"/>
  <c r="AF372" i="1"/>
  <c r="AG372" i="1"/>
  <c r="AH372" i="1"/>
  <c r="AI372" i="1"/>
  <c r="AJ372" i="1"/>
  <c r="U373" i="1"/>
  <c r="V373" i="1"/>
  <c r="W373" i="1"/>
  <c r="X373" i="1"/>
  <c r="Y373" i="1"/>
  <c r="Z373" i="1"/>
  <c r="AA373" i="1"/>
  <c r="AB373" i="1"/>
  <c r="AC373" i="1"/>
  <c r="AD373" i="1"/>
  <c r="AE373" i="1"/>
  <c r="AF373" i="1"/>
  <c r="AG373" i="1"/>
  <c r="AH373" i="1"/>
  <c r="AI373" i="1"/>
  <c r="AJ373" i="1"/>
  <c r="U374" i="1"/>
  <c r="V374" i="1"/>
  <c r="W374" i="1"/>
  <c r="X374" i="1"/>
  <c r="Y374" i="1"/>
  <c r="Z374" i="1"/>
  <c r="AA374" i="1"/>
  <c r="AB374" i="1"/>
  <c r="AC374" i="1"/>
  <c r="AD374" i="1"/>
  <c r="AE374" i="1"/>
  <c r="AF374" i="1"/>
  <c r="AG374" i="1"/>
  <c r="AH374" i="1"/>
  <c r="AI374" i="1"/>
  <c r="AJ374" i="1"/>
  <c r="U375" i="1"/>
  <c r="V375" i="1"/>
  <c r="W375" i="1"/>
  <c r="X375" i="1"/>
  <c r="Y375" i="1"/>
  <c r="Z375" i="1"/>
  <c r="AA375" i="1"/>
  <c r="AB375" i="1"/>
  <c r="AC375" i="1"/>
  <c r="AD375" i="1"/>
  <c r="AE375" i="1"/>
  <c r="AF375" i="1"/>
  <c r="AG375" i="1"/>
  <c r="AH375" i="1"/>
  <c r="AI375" i="1"/>
  <c r="AJ375" i="1"/>
  <c r="U376" i="1"/>
  <c r="V376" i="1"/>
  <c r="W376" i="1"/>
  <c r="X376" i="1"/>
  <c r="Y376" i="1"/>
  <c r="Z376" i="1"/>
  <c r="AA376" i="1"/>
  <c r="AB376" i="1"/>
  <c r="AC376" i="1"/>
  <c r="AD376" i="1"/>
  <c r="AE376" i="1"/>
  <c r="AF376" i="1"/>
  <c r="AG376" i="1"/>
  <c r="AH376" i="1"/>
  <c r="AI376" i="1"/>
  <c r="AJ376" i="1"/>
  <c r="U377" i="1"/>
  <c r="V377" i="1"/>
  <c r="W377" i="1"/>
  <c r="X377" i="1"/>
  <c r="Y377" i="1"/>
  <c r="Z377" i="1"/>
  <c r="AA377" i="1"/>
  <c r="AB377" i="1"/>
  <c r="AC377" i="1"/>
  <c r="AD377" i="1"/>
  <c r="AE377" i="1"/>
  <c r="AF377" i="1"/>
  <c r="AG377" i="1"/>
  <c r="AH377" i="1"/>
  <c r="AI377" i="1"/>
  <c r="AJ377" i="1"/>
  <c r="U378" i="1"/>
  <c r="V378" i="1"/>
  <c r="W378" i="1"/>
  <c r="X378" i="1"/>
  <c r="Y378" i="1"/>
  <c r="Z378" i="1"/>
  <c r="AA378" i="1"/>
  <c r="AB378" i="1"/>
  <c r="AC378" i="1"/>
  <c r="AD378" i="1"/>
  <c r="AE378" i="1"/>
  <c r="AF378" i="1"/>
  <c r="AG378" i="1"/>
  <c r="AH378" i="1"/>
  <c r="AI378" i="1"/>
  <c r="AJ378" i="1"/>
  <c r="U379" i="1"/>
  <c r="V379" i="1"/>
  <c r="W379" i="1"/>
  <c r="X379" i="1"/>
  <c r="Y379" i="1"/>
  <c r="Z379" i="1"/>
  <c r="AA379" i="1"/>
  <c r="AB379" i="1"/>
  <c r="AC379" i="1"/>
  <c r="AD379" i="1"/>
  <c r="AE379" i="1"/>
  <c r="AF379" i="1"/>
  <c r="AG379" i="1"/>
  <c r="AH379" i="1"/>
  <c r="AI379" i="1"/>
  <c r="AJ379" i="1"/>
  <c r="U380" i="1"/>
  <c r="V380" i="1"/>
  <c r="W380" i="1"/>
  <c r="X380" i="1"/>
  <c r="Y380" i="1"/>
  <c r="Z380" i="1"/>
  <c r="AA380" i="1"/>
  <c r="AB380" i="1"/>
  <c r="AC380" i="1"/>
  <c r="AD380" i="1"/>
  <c r="AE380" i="1"/>
  <c r="AF380" i="1"/>
  <c r="AG380" i="1"/>
  <c r="AH380" i="1"/>
  <c r="AI380" i="1"/>
  <c r="AJ380" i="1"/>
  <c r="U381" i="1"/>
  <c r="V381" i="1"/>
  <c r="W381" i="1"/>
  <c r="X381" i="1"/>
  <c r="Y381" i="1"/>
  <c r="Z381" i="1"/>
  <c r="AA381" i="1"/>
  <c r="AB381" i="1"/>
  <c r="AC381" i="1"/>
  <c r="AD381" i="1"/>
  <c r="AE381" i="1"/>
  <c r="AF381" i="1"/>
  <c r="AG381" i="1"/>
  <c r="AH381" i="1"/>
  <c r="AI381" i="1"/>
  <c r="AJ381" i="1"/>
  <c r="U382" i="1"/>
  <c r="V382" i="1"/>
  <c r="W382" i="1"/>
  <c r="X382" i="1"/>
  <c r="Y382" i="1"/>
  <c r="Z382" i="1"/>
  <c r="AA382" i="1"/>
  <c r="AB382" i="1"/>
  <c r="AC382" i="1"/>
  <c r="AD382" i="1"/>
  <c r="AE382" i="1"/>
  <c r="AF382" i="1"/>
  <c r="AG382" i="1"/>
  <c r="AH382" i="1"/>
  <c r="AI382" i="1"/>
  <c r="AJ382" i="1"/>
  <c r="U383" i="1"/>
  <c r="V383" i="1"/>
  <c r="W383" i="1"/>
  <c r="X383" i="1"/>
  <c r="Y383" i="1"/>
  <c r="Z383" i="1"/>
  <c r="AA383" i="1"/>
  <c r="AB383" i="1"/>
  <c r="AC383" i="1"/>
  <c r="AD383" i="1"/>
  <c r="AE383" i="1"/>
  <c r="AF383" i="1"/>
  <c r="AG383" i="1"/>
  <c r="AH383" i="1"/>
  <c r="AI383" i="1"/>
  <c r="AJ383" i="1"/>
  <c r="U384" i="1"/>
  <c r="V384" i="1"/>
  <c r="W384" i="1"/>
  <c r="X384" i="1"/>
  <c r="Y384" i="1"/>
  <c r="Z384" i="1"/>
  <c r="AA384" i="1"/>
  <c r="AB384" i="1"/>
  <c r="AC384" i="1"/>
  <c r="AD384" i="1"/>
  <c r="AE384" i="1"/>
  <c r="AF384" i="1"/>
  <c r="AG384" i="1"/>
  <c r="AH384" i="1"/>
  <c r="AI384" i="1"/>
  <c r="AJ384" i="1"/>
  <c r="U385" i="1"/>
  <c r="V385" i="1"/>
  <c r="W385" i="1"/>
  <c r="X385" i="1"/>
  <c r="Y385" i="1"/>
  <c r="Z385" i="1"/>
  <c r="AA385" i="1"/>
  <c r="AB385" i="1"/>
  <c r="AC385" i="1"/>
  <c r="AD385" i="1"/>
  <c r="AE385" i="1"/>
  <c r="AF385" i="1"/>
  <c r="AG385" i="1"/>
  <c r="AH385" i="1"/>
  <c r="AI385" i="1"/>
  <c r="AJ385" i="1"/>
  <c r="U386" i="1"/>
  <c r="V386" i="1"/>
  <c r="W386" i="1"/>
  <c r="X386" i="1"/>
  <c r="Y386" i="1"/>
  <c r="Z386" i="1"/>
  <c r="AA386" i="1"/>
  <c r="AB386" i="1"/>
  <c r="AC386" i="1"/>
  <c r="AD386" i="1"/>
  <c r="AE386" i="1"/>
  <c r="AF386" i="1"/>
  <c r="AG386" i="1"/>
  <c r="AH386" i="1"/>
  <c r="AI386" i="1"/>
  <c r="AJ386" i="1"/>
  <c r="U387" i="1"/>
  <c r="V387" i="1"/>
  <c r="W387" i="1"/>
  <c r="X387" i="1"/>
  <c r="Y387" i="1"/>
  <c r="Z387" i="1"/>
  <c r="AA387" i="1"/>
  <c r="AB387" i="1"/>
  <c r="AC387" i="1"/>
  <c r="AD387" i="1"/>
  <c r="AE387" i="1"/>
  <c r="AF387" i="1"/>
  <c r="AG387" i="1"/>
  <c r="AH387" i="1"/>
  <c r="AI387" i="1"/>
  <c r="AJ387" i="1"/>
  <c r="U388" i="1"/>
  <c r="V388" i="1"/>
  <c r="W388" i="1"/>
  <c r="X388" i="1"/>
  <c r="Y388" i="1"/>
  <c r="Z388" i="1"/>
  <c r="AA388" i="1"/>
  <c r="AB388" i="1"/>
  <c r="AC388" i="1"/>
  <c r="AD388" i="1"/>
  <c r="AE388" i="1"/>
  <c r="AF388" i="1"/>
  <c r="AG388" i="1"/>
  <c r="AH388" i="1"/>
  <c r="AI388" i="1"/>
  <c r="AJ388" i="1"/>
  <c r="U389" i="1"/>
  <c r="V389" i="1"/>
  <c r="W389" i="1"/>
  <c r="X389" i="1"/>
  <c r="Y389" i="1"/>
  <c r="Z389" i="1"/>
  <c r="AA389" i="1"/>
  <c r="AB389" i="1"/>
  <c r="AC389" i="1"/>
  <c r="AD389" i="1"/>
  <c r="AE389" i="1"/>
  <c r="AF389" i="1"/>
  <c r="AG389" i="1"/>
  <c r="AH389" i="1"/>
  <c r="AI389" i="1"/>
  <c r="AJ389" i="1"/>
  <c r="U390" i="1"/>
  <c r="V390" i="1"/>
  <c r="W390" i="1"/>
  <c r="X390" i="1"/>
  <c r="Y390" i="1"/>
  <c r="Z390" i="1"/>
  <c r="AA390" i="1"/>
  <c r="AB390" i="1"/>
  <c r="AC390" i="1"/>
  <c r="AD390" i="1"/>
  <c r="AE390" i="1"/>
  <c r="AF390" i="1"/>
  <c r="AG390" i="1"/>
  <c r="AH390" i="1"/>
  <c r="AI390" i="1"/>
  <c r="AJ390" i="1"/>
  <c r="U391" i="1"/>
  <c r="V391" i="1"/>
  <c r="W391" i="1"/>
  <c r="X391" i="1"/>
  <c r="Y391" i="1"/>
  <c r="Z391" i="1"/>
  <c r="AA391" i="1"/>
  <c r="AB391" i="1"/>
  <c r="AC391" i="1"/>
  <c r="AD391" i="1"/>
  <c r="AE391" i="1"/>
  <c r="AF391" i="1"/>
  <c r="AG391" i="1"/>
  <c r="AH391" i="1"/>
  <c r="AI391" i="1"/>
  <c r="AJ391" i="1"/>
  <c r="U392" i="1"/>
  <c r="V392" i="1"/>
  <c r="W392" i="1"/>
  <c r="X392" i="1"/>
  <c r="Y392" i="1"/>
  <c r="Z392" i="1"/>
  <c r="AA392" i="1"/>
  <c r="AB392" i="1"/>
  <c r="AC392" i="1"/>
  <c r="AD392" i="1"/>
  <c r="AE392" i="1"/>
  <c r="AF392" i="1"/>
  <c r="AG392" i="1"/>
  <c r="AH392" i="1"/>
  <c r="AI392" i="1"/>
  <c r="AJ392" i="1"/>
  <c r="U393" i="1"/>
  <c r="V393" i="1"/>
  <c r="W393" i="1"/>
  <c r="X393" i="1"/>
  <c r="Y393" i="1"/>
  <c r="Z393" i="1"/>
  <c r="AA393" i="1"/>
  <c r="AB393" i="1"/>
  <c r="AC393" i="1"/>
  <c r="AD393" i="1"/>
  <c r="AE393" i="1"/>
  <c r="AF393" i="1"/>
  <c r="AG393" i="1"/>
  <c r="AH393" i="1"/>
  <c r="AI393" i="1"/>
  <c r="AJ393" i="1"/>
  <c r="U394" i="1"/>
  <c r="V394" i="1"/>
  <c r="W394" i="1"/>
  <c r="X394" i="1"/>
  <c r="Y394" i="1"/>
  <c r="Z394" i="1"/>
  <c r="AA394" i="1"/>
  <c r="AB394" i="1"/>
  <c r="AC394" i="1"/>
  <c r="AD394" i="1"/>
  <c r="AE394" i="1"/>
  <c r="AF394" i="1"/>
  <c r="AG394" i="1"/>
  <c r="AH394" i="1"/>
  <c r="AI394" i="1"/>
  <c r="AJ394" i="1"/>
  <c r="U395" i="1"/>
  <c r="V395" i="1"/>
  <c r="W395" i="1"/>
  <c r="X395" i="1"/>
  <c r="Y395" i="1"/>
  <c r="Z395" i="1"/>
  <c r="AA395" i="1"/>
  <c r="AB395" i="1"/>
  <c r="AC395" i="1"/>
  <c r="AD395" i="1"/>
  <c r="AE395" i="1"/>
  <c r="AF395" i="1"/>
  <c r="AG395" i="1"/>
  <c r="AH395" i="1"/>
  <c r="AI395" i="1"/>
  <c r="AJ395" i="1"/>
  <c r="U396" i="1"/>
  <c r="V396" i="1"/>
  <c r="W396" i="1"/>
  <c r="X396" i="1"/>
  <c r="Y396" i="1"/>
  <c r="Z396" i="1"/>
  <c r="AA396" i="1"/>
  <c r="AB396" i="1"/>
  <c r="AC396" i="1"/>
  <c r="AD396" i="1"/>
  <c r="AE396" i="1"/>
  <c r="AF396" i="1"/>
  <c r="AG396" i="1"/>
  <c r="AH396" i="1"/>
  <c r="AI396" i="1"/>
  <c r="AJ396" i="1"/>
  <c r="U397" i="1"/>
  <c r="V397" i="1"/>
  <c r="W397" i="1"/>
  <c r="X397" i="1"/>
  <c r="Y397" i="1"/>
  <c r="Z397" i="1"/>
  <c r="AA397" i="1"/>
  <c r="AB397" i="1"/>
  <c r="AC397" i="1"/>
  <c r="AD397" i="1"/>
  <c r="AE397" i="1"/>
  <c r="AF397" i="1"/>
  <c r="AG397" i="1"/>
  <c r="AH397" i="1"/>
  <c r="AI397" i="1"/>
  <c r="AJ397" i="1"/>
  <c r="U398" i="1"/>
  <c r="V398" i="1"/>
  <c r="W398" i="1"/>
  <c r="X398" i="1"/>
  <c r="Y398" i="1"/>
  <c r="Z398" i="1"/>
  <c r="AA398" i="1"/>
  <c r="AB398" i="1"/>
  <c r="AC398" i="1"/>
  <c r="AD398" i="1"/>
  <c r="AE398" i="1"/>
  <c r="AF398" i="1"/>
  <c r="AG398" i="1"/>
  <c r="AH398" i="1"/>
  <c r="AI398" i="1"/>
  <c r="AJ398" i="1"/>
  <c r="U399" i="1"/>
  <c r="V399" i="1"/>
  <c r="W399" i="1"/>
  <c r="X399" i="1"/>
  <c r="Y399" i="1"/>
  <c r="Z399" i="1"/>
  <c r="AA399" i="1"/>
  <c r="AB399" i="1"/>
  <c r="AC399" i="1"/>
  <c r="AD399" i="1"/>
  <c r="AE399" i="1"/>
  <c r="AF399" i="1"/>
  <c r="AG399" i="1"/>
  <c r="AH399" i="1"/>
  <c r="AI399" i="1"/>
  <c r="AJ399" i="1"/>
  <c r="U400" i="1"/>
  <c r="V400" i="1"/>
  <c r="W400" i="1"/>
  <c r="X400" i="1"/>
  <c r="Y400" i="1"/>
  <c r="Z400" i="1"/>
  <c r="AA400" i="1"/>
  <c r="AB400" i="1"/>
  <c r="AC400" i="1"/>
  <c r="AD400" i="1"/>
  <c r="AE400" i="1"/>
  <c r="AF400" i="1"/>
  <c r="AG400" i="1"/>
  <c r="AH400" i="1"/>
  <c r="AI400" i="1"/>
  <c r="AJ400" i="1"/>
  <c r="U401" i="1"/>
  <c r="V401" i="1"/>
  <c r="W401" i="1"/>
  <c r="X401" i="1"/>
  <c r="Y401" i="1"/>
  <c r="Z401" i="1"/>
  <c r="AA401" i="1"/>
  <c r="AB401" i="1"/>
  <c r="AC401" i="1"/>
  <c r="AD401" i="1"/>
  <c r="AE401" i="1"/>
  <c r="AF401" i="1"/>
  <c r="AG401" i="1"/>
  <c r="AH401" i="1"/>
  <c r="AI401" i="1"/>
  <c r="AJ401" i="1"/>
  <c r="U402" i="1"/>
  <c r="V402" i="1"/>
  <c r="W402" i="1"/>
  <c r="X402" i="1"/>
  <c r="Y402" i="1"/>
  <c r="Z402" i="1"/>
  <c r="AA402" i="1"/>
  <c r="AB402" i="1"/>
  <c r="AC402" i="1"/>
  <c r="AD402" i="1"/>
  <c r="AE402" i="1"/>
  <c r="AF402" i="1"/>
  <c r="AG402" i="1"/>
  <c r="AH402" i="1"/>
  <c r="AI402" i="1"/>
  <c r="AJ402" i="1"/>
  <c r="U403" i="1"/>
  <c r="V403" i="1"/>
  <c r="W403" i="1"/>
  <c r="X403" i="1"/>
  <c r="Y403" i="1"/>
  <c r="Z403" i="1"/>
  <c r="AA403" i="1"/>
  <c r="AB403" i="1"/>
  <c r="AC403" i="1"/>
  <c r="AD403" i="1"/>
  <c r="AE403" i="1"/>
  <c r="AF403" i="1"/>
  <c r="AG403" i="1"/>
  <c r="AH403" i="1"/>
  <c r="AI403" i="1"/>
  <c r="AJ403" i="1"/>
  <c r="U404" i="1"/>
  <c r="V404" i="1"/>
  <c r="W404" i="1"/>
  <c r="X404" i="1"/>
  <c r="Y404" i="1"/>
  <c r="Z404" i="1"/>
  <c r="AA404" i="1"/>
  <c r="AB404" i="1"/>
  <c r="AC404" i="1"/>
  <c r="AD404" i="1"/>
  <c r="AE404" i="1"/>
  <c r="AF404" i="1"/>
  <c r="AG404" i="1"/>
  <c r="AH404" i="1"/>
  <c r="AI404" i="1"/>
  <c r="AJ404" i="1"/>
  <c r="U405" i="1"/>
  <c r="V405" i="1"/>
  <c r="W405" i="1"/>
  <c r="X405" i="1"/>
  <c r="Y405" i="1"/>
  <c r="Z405" i="1"/>
  <c r="AA405" i="1"/>
  <c r="AB405" i="1"/>
  <c r="AC405" i="1"/>
  <c r="AD405" i="1"/>
  <c r="AE405" i="1"/>
  <c r="AF405" i="1"/>
  <c r="AG405" i="1"/>
  <c r="AH405" i="1"/>
  <c r="AI405" i="1"/>
  <c r="AJ405" i="1"/>
  <c r="U406" i="1"/>
  <c r="V406" i="1"/>
  <c r="W406" i="1"/>
  <c r="X406" i="1"/>
  <c r="Y406" i="1"/>
  <c r="Z406" i="1"/>
  <c r="AA406" i="1"/>
  <c r="AB406" i="1"/>
  <c r="AC406" i="1"/>
  <c r="AD406" i="1"/>
  <c r="AE406" i="1"/>
  <c r="AF406" i="1"/>
  <c r="AG406" i="1"/>
  <c r="AH406" i="1"/>
  <c r="AI406" i="1"/>
  <c r="AJ406" i="1"/>
  <c r="U407" i="1"/>
  <c r="V407" i="1"/>
  <c r="W407" i="1"/>
  <c r="X407" i="1"/>
  <c r="Y407" i="1"/>
  <c r="Z407" i="1"/>
  <c r="AA407" i="1"/>
  <c r="AB407" i="1"/>
  <c r="AC407" i="1"/>
  <c r="AD407" i="1"/>
  <c r="AE407" i="1"/>
  <c r="AF407" i="1"/>
  <c r="AG407" i="1"/>
  <c r="AH407" i="1"/>
  <c r="AI407" i="1"/>
  <c r="AJ407" i="1"/>
  <c r="U408" i="1"/>
  <c r="V408" i="1"/>
  <c r="W408" i="1"/>
  <c r="X408" i="1"/>
  <c r="Y408" i="1"/>
  <c r="Z408" i="1"/>
  <c r="AA408" i="1"/>
  <c r="AB408" i="1"/>
  <c r="AC408" i="1"/>
  <c r="AD408" i="1"/>
  <c r="AE408" i="1"/>
  <c r="AF408" i="1"/>
  <c r="AG408" i="1"/>
  <c r="AH408" i="1"/>
  <c r="AI408" i="1"/>
  <c r="AJ408" i="1"/>
  <c r="U409" i="1"/>
  <c r="V409" i="1"/>
  <c r="W409" i="1"/>
  <c r="X409" i="1"/>
  <c r="Y409" i="1"/>
  <c r="Z409" i="1"/>
  <c r="AA409" i="1"/>
  <c r="AB409" i="1"/>
  <c r="AC409" i="1"/>
  <c r="AD409" i="1"/>
  <c r="AE409" i="1"/>
  <c r="AF409" i="1"/>
  <c r="AG409" i="1"/>
  <c r="AH409" i="1"/>
  <c r="AI409" i="1"/>
  <c r="AJ409" i="1"/>
  <c r="U410" i="1"/>
  <c r="V410" i="1"/>
  <c r="W410" i="1"/>
  <c r="X410" i="1"/>
  <c r="Y410" i="1"/>
  <c r="Z410" i="1"/>
  <c r="AA410" i="1"/>
  <c r="AB410" i="1"/>
  <c r="AC410" i="1"/>
  <c r="AD410" i="1"/>
  <c r="AE410" i="1"/>
  <c r="AF410" i="1"/>
  <c r="AG410" i="1"/>
  <c r="AH410" i="1"/>
  <c r="AI410" i="1"/>
  <c r="AJ410" i="1"/>
  <c r="U411" i="1"/>
  <c r="V411" i="1"/>
  <c r="W411" i="1"/>
  <c r="X411" i="1"/>
  <c r="Y411" i="1"/>
  <c r="Z411" i="1"/>
  <c r="AA411" i="1"/>
  <c r="AB411" i="1"/>
  <c r="AC411" i="1"/>
  <c r="AD411" i="1"/>
  <c r="AE411" i="1"/>
  <c r="AF411" i="1"/>
  <c r="AG411" i="1"/>
  <c r="AH411" i="1"/>
  <c r="AI411" i="1"/>
  <c r="AJ411" i="1"/>
  <c r="U412" i="1"/>
  <c r="V412" i="1"/>
  <c r="W412" i="1"/>
  <c r="X412" i="1"/>
  <c r="Y412" i="1"/>
  <c r="Z412" i="1"/>
  <c r="AA412" i="1"/>
  <c r="AB412" i="1"/>
  <c r="AC412" i="1"/>
  <c r="AD412" i="1"/>
  <c r="AE412" i="1"/>
  <c r="AF412" i="1"/>
  <c r="AG412" i="1"/>
  <c r="AH412" i="1"/>
  <c r="AI412" i="1"/>
  <c r="AJ412" i="1"/>
  <c r="U413" i="1"/>
  <c r="V413" i="1"/>
  <c r="W413" i="1"/>
  <c r="X413" i="1"/>
  <c r="Y413" i="1"/>
  <c r="Z413" i="1"/>
  <c r="AA413" i="1"/>
  <c r="AB413" i="1"/>
  <c r="AC413" i="1"/>
  <c r="AD413" i="1"/>
  <c r="AE413" i="1"/>
  <c r="AF413" i="1"/>
  <c r="AG413" i="1"/>
  <c r="AH413" i="1"/>
  <c r="AI413" i="1"/>
  <c r="AJ413" i="1"/>
  <c r="U414" i="1"/>
  <c r="V414" i="1"/>
  <c r="W414" i="1"/>
  <c r="X414" i="1"/>
  <c r="Y414" i="1"/>
  <c r="Z414" i="1"/>
  <c r="AA414" i="1"/>
  <c r="AB414" i="1"/>
  <c r="AC414" i="1"/>
  <c r="AD414" i="1"/>
  <c r="AE414" i="1"/>
  <c r="AF414" i="1"/>
  <c r="AG414" i="1"/>
  <c r="AH414" i="1"/>
  <c r="AI414" i="1"/>
  <c r="AJ414" i="1"/>
  <c r="U415" i="1"/>
  <c r="V415" i="1"/>
  <c r="W415" i="1"/>
  <c r="X415" i="1"/>
  <c r="Y415" i="1"/>
  <c r="Z415" i="1"/>
  <c r="AA415" i="1"/>
  <c r="AB415" i="1"/>
  <c r="AC415" i="1"/>
  <c r="AD415" i="1"/>
  <c r="AE415" i="1"/>
  <c r="AF415" i="1"/>
  <c r="AG415" i="1"/>
  <c r="AH415" i="1"/>
  <c r="AI415" i="1"/>
  <c r="AJ415" i="1"/>
  <c r="U416" i="1"/>
  <c r="V416" i="1"/>
  <c r="W416" i="1"/>
  <c r="X416" i="1"/>
  <c r="Y416" i="1"/>
  <c r="Z416" i="1"/>
  <c r="AA416" i="1"/>
  <c r="AB416" i="1"/>
  <c r="AC416" i="1"/>
  <c r="AD416" i="1"/>
  <c r="AE416" i="1"/>
  <c r="AF416" i="1"/>
  <c r="AG416" i="1"/>
  <c r="AH416" i="1"/>
  <c r="AI416" i="1"/>
  <c r="AJ416" i="1"/>
  <c r="U417" i="1"/>
  <c r="V417" i="1"/>
  <c r="W417" i="1"/>
  <c r="X417" i="1"/>
  <c r="Y417" i="1"/>
  <c r="Z417" i="1"/>
  <c r="AA417" i="1"/>
  <c r="AB417" i="1"/>
  <c r="AC417" i="1"/>
  <c r="AD417" i="1"/>
  <c r="AE417" i="1"/>
  <c r="AF417" i="1"/>
  <c r="AG417" i="1"/>
  <c r="AH417" i="1"/>
  <c r="AI417" i="1"/>
  <c r="AJ417" i="1"/>
  <c r="U418" i="1"/>
  <c r="V418" i="1"/>
  <c r="W418" i="1"/>
  <c r="X418" i="1"/>
  <c r="Y418" i="1"/>
  <c r="Z418" i="1"/>
  <c r="AA418" i="1"/>
  <c r="AB418" i="1"/>
  <c r="AC418" i="1"/>
  <c r="AD418" i="1"/>
  <c r="AE418" i="1"/>
  <c r="AF418" i="1"/>
  <c r="AG418" i="1"/>
  <c r="AH418" i="1"/>
  <c r="AI418" i="1"/>
  <c r="AJ418" i="1"/>
  <c r="U419" i="1"/>
  <c r="V419" i="1"/>
  <c r="W419" i="1"/>
  <c r="X419" i="1"/>
  <c r="Y419" i="1"/>
  <c r="Z419" i="1"/>
  <c r="AA419" i="1"/>
  <c r="AB419" i="1"/>
  <c r="AC419" i="1"/>
  <c r="AD419" i="1"/>
  <c r="AE419" i="1"/>
  <c r="AF419" i="1"/>
  <c r="AG419" i="1"/>
  <c r="AH419" i="1"/>
  <c r="AI419" i="1"/>
  <c r="AJ419" i="1"/>
  <c r="U420" i="1"/>
  <c r="V420" i="1"/>
  <c r="W420" i="1"/>
  <c r="X420" i="1"/>
  <c r="Y420" i="1"/>
  <c r="Z420" i="1"/>
  <c r="AA420" i="1"/>
  <c r="AB420" i="1"/>
  <c r="AC420" i="1"/>
  <c r="AD420" i="1"/>
  <c r="AE420" i="1"/>
  <c r="AF420" i="1"/>
  <c r="AG420" i="1"/>
  <c r="AH420" i="1"/>
  <c r="AI420" i="1"/>
  <c r="AJ420" i="1"/>
  <c r="U421" i="1"/>
  <c r="V421" i="1"/>
  <c r="W421" i="1"/>
  <c r="X421" i="1"/>
  <c r="Y421" i="1"/>
  <c r="Z421" i="1"/>
  <c r="AA421" i="1"/>
  <c r="AB421" i="1"/>
  <c r="AC421" i="1"/>
  <c r="AD421" i="1"/>
  <c r="AE421" i="1"/>
  <c r="AF421" i="1"/>
  <c r="AG421" i="1"/>
  <c r="AH421" i="1"/>
  <c r="AI421" i="1"/>
  <c r="AJ421" i="1"/>
  <c r="U422" i="1"/>
  <c r="V422" i="1"/>
  <c r="W422" i="1"/>
  <c r="X422" i="1"/>
  <c r="Y422" i="1"/>
  <c r="Z422" i="1"/>
  <c r="AA422" i="1"/>
  <c r="AB422" i="1"/>
  <c r="AC422" i="1"/>
  <c r="AD422" i="1"/>
  <c r="AE422" i="1"/>
  <c r="AF422" i="1"/>
  <c r="AG422" i="1"/>
  <c r="AH422" i="1"/>
  <c r="AI422" i="1"/>
  <c r="AJ422" i="1"/>
  <c r="U423" i="1"/>
  <c r="V423" i="1"/>
  <c r="W423" i="1"/>
  <c r="X423" i="1"/>
  <c r="Y423" i="1"/>
  <c r="Z423" i="1"/>
  <c r="AA423" i="1"/>
  <c r="AB423" i="1"/>
  <c r="AC423" i="1"/>
  <c r="AD423" i="1"/>
  <c r="AE423" i="1"/>
  <c r="AF423" i="1"/>
  <c r="AG423" i="1"/>
  <c r="AH423" i="1"/>
  <c r="AI423" i="1"/>
  <c r="AJ423" i="1"/>
  <c r="U424" i="1"/>
  <c r="V424" i="1"/>
  <c r="W424" i="1"/>
  <c r="X424" i="1"/>
  <c r="Y424" i="1"/>
  <c r="Z424" i="1"/>
  <c r="AA424" i="1"/>
  <c r="AB424" i="1"/>
  <c r="AC424" i="1"/>
  <c r="AD424" i="1"/>
  <c r="AE424" i="1"/>
  <c r="AF424" i="1"/>
  <c r="AG424" i="1"/>
  <c r="AH424" i="1"/>
  <c r="AI424" i="1"/>
  <c r="AJ424" i="1"/>
  <c r="U425" i="1"/>
  <c r="V425" i="1"/>
  <c r="W425" i="1"/>
  <c r="X425" i="1"/>
  <c r="Y425" i="1"/>
  <c r="Z425" i="1"/>
  <c r="AA425" i="1"/>
  <c r="AB425" i="1"/>
  <c r="AC425" i="1"/>
  <c r="AD425" i="1"/>
  <c r="AE425" i="1"/>
  <c r="AF425" i="1"/>
  <c r="AG425" i="1"/>
  <c r="AH425" i="1"/>
  <c r="AI425" i="1"/>
  <c r="AJ425" i="1"/>
  <c r="U426" i="1"/>
  <c r="V426" i="1"/>
  <c r="W426" i="1"/>
  <c r="X426" i="1"/>
  <c r="Y426" i="1"/>
  <c r="Z426" i="1"/>
  <c r="AA426" i="1"/>
  <c r="AB426" i="1"/>
  <c r="AC426" i="1"/>
  <c r="AD426" i="1"/>
  <c r="AE426" i="1"/>
  <c r="AF426" i="1"/>
  <c r="AG426" i="1"/>
  <c r="AH426" i="1"/>
  <c r="AI426" i="1"/>
  <c r="AJ426" i="1"/>
  <c r="U427" i="1"/>
  <c r="V427" i="1"/>
  <c r="W427" i="1"/>
  <c r="X427" i="1"/>
  <c r="Y427" i="1"/>
  <c r="Z427" i="1"/>
  <c r="AA427" i="1"/>
  <c r="AB427" i="1"/>
  <c r="AC427" i="1"/>
  <c r="AD427" i="1"/>
  <c r="AE427" i="1"/>
  <c r="AF427" i="1"/>
  <c r="AG427" i="1"/>
  <c r="AH427" i="1"/>
  <c r="AI427" i="1"/>
  <c r="AJ427" i="1"/>
  <c r="U428" i="1"/>
  <c r="V428" i="1"/>
  <c r="W428" i="1"/>
  <c r="X428" i="1"/>
  <c r="Y428" i="1"/>
  <c r="Z428" i="1"/>
  <c r="AA428" i="1"/>
  <c r="AB428" i="1"/>
  <c r="AC428" i="1"/>
  <c r="AD428" i="1"/>
  <c r="AE428" i="1"/>
  <c r="AF428" i="1"/>
  <c r="AG428" i="1"/>
  <c r="AH428" i="1"/>
  <c r="AI428" i="1"/>
  <c r="AJ428" i="1"/>
  <c r="U429" i="1"/>
  <c r="V429" i="1"/>
  <c r="W429" i="1"/>
  <c r="X429" i="1"/>
  <c r="Y429" i="1"/>
  <c r="Z429" i="1"/>
  <c r="AA429" i="1"/>
  <c r="AB429" i="1"/>
  <c r="AC429" i="1"/>
  <c r="AD429" i="1"/>
  <c r="AE429" i="1"/>
  <c r="AF429" i="1"/>
  <c r="AG429" i="1"/>
  <c r="AH429" i="1"/>
  <c r="AI429" i="1"/>
  <c r="AJ429" i="1"/>
  <c r="U430" i="1"/>
  <c r="V430" i="1"/>
  <c r="W430" i="1"/>
  <c r="X430" i="1"/>
  <c r="Y430" i="1"/>
  <c r="Z430" i="1"/>
  <c r="AA430" i="1"/>
  <c r="AB430" i="1"/>
  <c r="AC430" i="1"/>
  <c r="AD430" i="1"/>
  <c r="AE430" i="1"/>
  <c r="AF430" i="1"/>
  <c r="AG430" i="1"/>
  <c r="AH430" i="1"/>
  <c r="AI430" i="1"/>
  <c r="AJ430" i="1"/>
  <c r="U431" i="1"/>
  <c r="V431" i="1"/>
  <c r="W431" i="1"/>
  <c r="X431" i="1"/>
  <c r="Y431" i="1"/>
  <c r="Z431" i="1"/>
  <c r="AA431" i="1"/>
  <c r="AB431" i="1"/>
  <c r="AC431" i="1"/>
  <c r="AD431" i="1"/>
  <c r="AE431" i="1"/>
  <c r="AF431" i="1"/>
  <c r="AG431" i="1"/>
  <c r="AH431" i="1"/>
  <c r="AI431" i="1"/>
  <c r="AJ431" i="1"/>
  <c r="U432" i="1"/>
  <c r="V432" i="1"/>
  <c r="W432" i="1"/>
  <c r="X432" i="1"/>
  <c r="Y432" i="1"/>
  <c r="Z432" i="1"/>
  <c r="AA432" i="1"/>
  <c r="AB432" i="1"/>
  <c r="AC432" i="1"/>
  <c r="AD432" i="1"/>
  <c r="AE432" i="1"/>
  <c r="AF432" i="1"/>
  <c r="AG432" i="1"/>
  <c r="AH432" i="1"/>
  <c r="AI432" i="1"/>
  <c r="AJ432" i="1"/>
  <c r="U433" i="1"/>
  <c r="V433" i="1"/>
  <c r="W433" i="1"/>
  <c r="X433" i="1"/>
  <c r="Y433" i="1"/>
  <c r="Z433" i="1"/>
  <c r="AA433" i="1"/>
  <c r="AB433" i="1"/>
  <c r="AC433" i="1"/>
  <c r="AD433" i="1"/>
  <c r="AE433" i="1"/>
  <c r="AF433" i="1"/>
  <c r="AG433" i="1"/>
  <c r="AH433" i="1"/>
  <c r="AI433" i="1"/>
  <c r="AJ433" i="1"/>
  <c r="U434" i="1"/>
  <c r="V434" i="1"/>
  <c r="W434" i="1"/>
  <c r="X434" i="1"/>
  <c r="Y434" i="1"/>
  <c r="Z434" i="1"/>
  <c r="AA434" i="1"/>
  <c r="AB434" i="1"/>
  <c r="AC434" i="1"/>
  <c r="AD434" i="1"/>
  <c r="AE434" i="1"/>
  <c r="AF434" i="1"/>
  <c r="AG434" i="1"/>
  <c r="AH434" i="1"/>
  <c r="AI434" i="1"/>
  <c r="AJ434" i="1"/>
  <c r="U435" i="1"/>
  <c r="V435" i="1"/>
  <c r="W435" i="1"/>
  <c r="X435" i="1"/>
  <c r="Y435" i="1"/>
  <c r="Z435" i="1"/>
  <c r="AA435" i="1"/>
  <c r="AB435" i="1"/>
  <c r="AC435" i="1"/>
  <c r="AD435" i="1"/>
  <c r="AE435" i="1"/>
  <c r="AF435" i="1"/>
  <c r="AG435" i="1"/>
  <c r="AH435" i="1"/>
  <c r="AI435" i="1"/>
  <c r="AJ435" i="1"/>
  <c r="U436" i="1"/>
  <c r="V436" i="1"/>
  <c r="W436" i="1"/>
  <c r="X436" i="1"/>
  <c r="Y436" i="1"/>
  <c r="Z436" i="1"/>
  <c r="AA436" i="1"/>
  <c r="AB436" i="1"/>
  <c r="AC436" i="1"/>
  <c r="AD436" i="1"/>
  <c r="AE436" i="1"/>
  <c r="AF436" i="1"/>
  <c r="AG436" i="1"/>
  <c r="AH436" i="1"/>
  <c r="AI436" i="1"/>
  <c r="AJ436" i="1"/>
  <c r="U437" i="1"/>
  <c r="V437" i="1"/>
  <c r="W437" i="1"/>
  <c r="X437" i="1"/>
  <c r="Y437" i="1"/>
  <c r="Z437" i="1"/>
  <c r="AA437" i="1"/>
  <c r="AB437" i="1"/>
  <c r="AC437" i="1"/>
  <c r="AD437" i="1"/>
  <c r="AE437" i="1"/>
  <c r="AF437" i="1"/>
  <c r="AG437" i="1"/>
  <c r="AH437" i="1"/>
  <c r="AI437" i="1"/>
  <c r="AJ437" i="1"/>
  <c r="U438" i="1"/>
  <c r="V438" i="1"/>
  <c r="W438" i="1"/>
  <c r="X438" i="1"/>
  <c r="Y438" i="1"/>
  <c r="Z438" i="1"/>
  <c r="AA438" i="1"/>
  <c r="AB438" i="1"/>
  <c r="AC438" i="1"/>
  <c r="AD438" i="1"/>
  <c r="AE438" i="1"/>
  <c r="AF438" i="1"/>
  <c r="AG438" i="1"/>
  <c r="AH438" i="1"/>
  <c r="AI438" i="1"/>
  <c r="AJ438" i="1"/>
  <c r="U439" i="1"/>
  <c r="V439" i="1"/>
  <c r="W439" i="1"/>
  <c r="X439" i="1"/>
  <c r="Y439" i="1"/>
  <c r="Z439" i="1"/>
  <c r="AA439" i="1"/>
  <c r="AB439" i="1"/>
  <c r="AC439" i="1"/>
  <c r="AD439" i="1"/>
  <c r="AE439" i="1"/>
  <c r="AF439" i="1"/>
  <c r="AG439" i="1"/>
  <c r="AH439" i="1"/>
  <c r="AI439" i="1"/>
  <c r="AJ439" i="1"/>
  <c r="U440" i="1"/>
  <c r="V440" i="1"/>
  <c r="W440" i="1"/>
  <c r="X440" i="1"/>
  <c r="Y440" i="1"/>
  <c r="Z440" i="1"/>
  <c r="AA440" i="1"/>
  <c r="AB440" i="1"/>
  <c r="AC440" i="1"/>
  <c r="AD440" i="1"/>
  <c r="AE440" i="1"/>
  <c r="AF440" i="1"/>
  <c r="AG440" i="1"/>
  <c r="AH440" i="1"/>
  <c r="AI440" i="1"/>
  <c r="AJ440" i="1"/>
  <c r="U441" i="1"/>
  <c r="V441" i="1"/>
  <c r="W441" i="1"/>
  <c r="X441" i="1"/>
  <c r="Y441" i="1"/>
  <c r="Z441" i="1"/>
  <c r="AA441" i="1"/>
  <c r="AB441" i="1"/>
  <c r="AC441" i="1"/>
  <c r="AD441" i="1"/>
  <c r="AE441" i="1"/>
  <c r="AF441" i="1"/>
  <c r="AG441" i="1"/>
  <c r="AH441" i="1"/>
  <c r="AI441" i="1"/>
  <c r="AJ441" i="1"/>
  <c r="U442" i="1"/>
  <c r="V442" i="1"/>
  <c r="W442" i="1"/>
  <c r="X442" i="1"/>
  <c r="Y442" i="1"/>
  <c r="Z442" i="1"/>
  <c r="AA442" i="1"/>
  <c r="AB442" i="1"/>
  <c r="AC442" i="1"/>
  <c r="AD442" i="1"/>
  <c r="AE442" i="1"/>
  <c r="AF442" i="1"/>
  <c r="AG442" i="1"/>
  <c r="AH442" i="1"/>
  <c r="AI442" i="1"/>
  <c r="AJ442" i="1"/>
  <c r="U443" i="1"/>
  <c r="V443" i="1"/>
  <c r="W443" i="1"/>
  <c r="X443" i="1"/>
  <c r="Y443" i="1"/>
  <c r="Z443" i="1"/>
  <c r="AA443" i="1"/>
  <c r="AB443" i="1"/>
  <c r="AC443" i="1"/>
  <c r="AD443" i="1"/>
  <c r="AE443" i="1"/>
  <c r="AF443" i="1"/>
  <c r="AG443" i="1"/>
  <c r="AH443" i="1"/>
  <c r="AI443" i="1"/>
  <c r="AJ443" i="1"/>
  <c r="U444" i="1"/>
  <c r="V444" i="1"/>
  <c r="W444" i="1"/>
  <c r="X444" i="1"/>
  <c r="Y444" i="1"/>
  <c r="Z444" i="1"/>
  <c r="AA444" i="1"/>
  <c r="AB444" i="1"/>
  <c r="AC444" i="1"/>
  <c r="AD444" i="1"/>
  <c r="AE444" i="1"/>
  <c r="AF444" i="1"/>
  <c r="AG444" i="1"/>
  <c r="AH444" i="1"/>
  <c r="AI444" i="1"/>
  <c r="AJ444" i="1"/>
  <c r="U445" i="1"/>
  <c r="V445" i="1"/>
  <c r="W445" i="1"/>
  <c r="X445" i="1"/>
  <c r="Y445" i="1"/>
  <c r="Z445" i="1"/>
  <c r="AA445" i="1"/>
  <c r="AB445" i="1"/>
  <c r="AC445" i="1"/>
  <c r="AD445" i="1"/>
  <c r="AE445" i="1"/>
  <c r="AF445" i="1"/>
  <c r="AG445" i="1"/>
  <c r="AH445" i="1"/>
  <c r="AI445" i="1"/>
  <c r="AJ445" i="1"/>
  <c r="U446" i="1"/>
  <c r="V446" i="1"/>
  <c r="W446" i="1"/>
  <c r="X446" i="1"/>
  <c r="Y446" i="1"/>
  <c r="Z446" i="1"/>
  <c r="AA446" i="1"/>
  <c r="AB446" i="1"/>
  <c r="AC446" i="1"/>
  <c r="AD446" i="1"/>
  <c r="AE446" i="1"/>
  <c r="AF446" i="1"/>
  <c r="AG446" i="1"/>
  <c r="AH446" i="1"/>
  <c r="AI446" i="1"/>
  <c r="AJ446" i="1"/>
  <c r="U447" i="1"/>
  <c r="V447" i="1"/>
  <c r="W447" i="1"/>
  <c r="X447" i="1"/>
  <c r="Y447" i="1"/>
  <c r="Z447" i="1"/>
  <c r="AA447" i="1"/>
  <c r="AB447" i="1"/>
  <c r="AC447" i="1"/>
  <c r="AD447" i="1"/>
  <c r="AE447" i="1"/>
  <c r="AF447" i="1"/>
  <c r="AG447" i="1"/>
  <c r="AH447" i="1"/>
  <c r="AI447" i="1"/>
  <c r="AJ447" i="1"/>
  <c r="U448" i="1"/>
  <c r="V448" i="1"/>
  <c r="W448" i="1"/>
  <c r="X448" i="1"/>
  <c r="Y448" i="1"/>
  <c r="Z448" i="1"/>
  <c r="AA448" i="1"/>
  <c r="AB448" i="1"/>
  <c r="AC448" i="1"/>
  <c r="AD448" i="1"/>
  <c r="AE448" i="1"/>
  <c r="AF448" i="1"/>
  <c r="AG448" i="1"/>
  <c r="AH448" i="1"/>
  <c r="AI448" i="1"/>
  <c r="AJ448" i="1"/>
  <c r="U449" i="1"/>
  <c r="V449" i="1"/>
  <c r="W449" i="1"/>
  <c r="X449" i="1"/>
  <c r="Y449" i="1"/>
  <c r="Z449" i="1"/>
  <c r="AA449" i="1"/>
  <c r="AB449" i="1"/>
  <c r="AC449" i="1"/>
  <c r="AD449" i="1"/>
  <c r="AE449" i="1"/>
  <c r="AF449" i="1"/>
  <c r="AG449" i="1"/>
  <c r="AH449" i="1"/>
  <c r="AI449" i="1"/>
  <c r="AJ449" i="1"/>
  <c r="U450" i="1"/>
  <c r="V450" i="1"/>
  <c r="W450" i="1"/>
  <c r="X450" i="1"/>
  <c r="Y450" i="1"/>
  <c r="Z450" i="1"/>
  <c r="AA450" i="1"/>
  <c r="AB450" i="1"/>
  <c r="AC450" i="1"/>
  <c r="AD450" i="1"/>
  <c r="AE450" i="1"/>
  <c r="AF450" i="1"/>
  <c r="AG450" i="1"/>
  <c r="AH450" i="1"/>
  <c r="AI450" i="1"/>
  <c r="AJ450" i="1"/>
  <c r="U451" i="1"/>
  <c r="V451" i="1"/>
  <c r="W451" i="1"/>
  <c r="X451" i="1"/>
  <c r="Y451" i="1"/>
  <c r="Z451" i="1"/>
  <c r="AA451" i="1"/>
  <c r="AB451" i="1"/>
  <c r="AC451" i="1"/>
  <c r="AD451" i="1"/>
  <c r="AE451" i="1"/>
  <c r="AF451" i="1"/>
  <c r="AG451" i="1"/>
  <c r="AH451" i="1"/>
  <c r="AI451" i="1"/>
  <c r="AJ451" i="1"/>
  <c r="U452" i="1"/>
  <c r="V452" i="1"/>
  <c r="W452" i="1"/>
  <c r="X452" i="1"/>
  <c r="Y452" i="1"/>
  <c r="Z452" i="1"/>
  <c r="AA452" i="1"/>
  <c r="AB452" i="1"/>
  <c r="AC452" i="1"/>
  <c r="AD452" i="1"/>
  <c r="AE452" i="1"/>
  <c r="AF452" i="1"/>
  <c r="AG452" i="1"/>
  <c r="AH452" i="1"/>
  <c r="AI452" i="1"/>
  <c r="AJ452" i="1"/>
  <c r="U453" i="1"/>
  <c r="V453" i="1"/>
  <c r="W453" i="1"/>
  <c r="X453" i="1"/>
  <c r="Y453" i="1"/>
  <c r="Z453" i="1"/>
  <c r="AA453" i="1"/>
  <c r="AB453" i="1"/>
  <c r="AC453" i="1"/>
  <c r="AD453" i="1"/>
  <c r="AE453" i="1"/>
  <c r="AF453" i="1"/>
  <c r="AG453" i="1"/>
  <c r="AH453" i="1"/>
  <c r="AI453" i="1"/>
  <c r="AJ453" i="1"/>
  <c r="U454" i="1"/>
  <c r="V454" i="1"/>
  <c r="W454" i="1"/>
  <c r="X454" i="1"/>
  <c r="Y454" i="1"/>
  <c r="Z454" i="1"/>
  <c r="AA454" i="1"/>
  <c r="AB454" i="1"/>
  <c r="AC454" i="1"/>
  <c r="AD454" i="1"/>
  <c r="AE454" i="1"/>
  <c r="AF454" i="1"/>
  <c r="AG454" i="1"/>
  <c r="AH454" i="1"/>
  <c r="AI454" i="1"/>
  <c r="AJ454" i="1"/>
  <c r="U455" i="1"/>
  <c r="V455" i="1"/>
  <c r="W455" i="1"/>
  <c r="X455" i="1"/>
  <c r="Y455" i="1"/>
  <c r="Z455" i="1"/>
  <c r="AA455" i="1"/>
  <c r="AB455" i="1"/>
  <c r="AC455" i="1"/>
  <c r="AD455" i="1"/>
  <c r="AE455" i="1"/>
  <c r="AF455" i="1"/>
  <c r="AG455" i="1"/>
  <c r="AH455" i="1"/>
  <c r="AI455" i="1"/>
  <c r="AJ455" i="1"/>
  <c r="U456" i="1"/>
  <c r="V456" i="1"/>
  <c r="W456" i="1"/>
  <c r="X456" i="1"/>
  <c r="Y456" i="1"/>
  <c r="Z456" i="1"/>
  <c r="AA456" i="1"/>
  <c r="AB456" i="1"/>
  <c r="AC456" i="1"/>
  <c r="AD456" i="1"/>
  <c r="AE456" i="1"/>
  <c r="AF456" i="1"/>
  <c r="AG456" i="1"/>
  <c r="AH456" i="1"/>
  <c r="AI456" i="1"/>
  <c r="AJ456" i="1"/>
  <c r="U457" i="1"/>
  <c r="V457" i="1"/>
  <c r="W457" i="1"/>
  <c r="X457" i="1"/>
  <c r="Y457" i="1"/>
  <c r="Z457" i="1"/>
  <c r="AA457" i="1"/>
  <c r="AB457" i="1"/>
  <c r="AC457" i="1"/>
  <c r="AD457" i="1"/>
  <c r="AE457" i="1"/>
  <c r="AF457" i="1"/>
  <c r="AG457" i="1"/>
  <c r="AH457" i="1"/>
  <c r="AI457" i="1"/>
  <c r="AJ457" i="1"/>
  <c r="U458" i="1"/>
  <c r="V458" i="1"/>
  <c r="W458" i="1"/>
  <c r="X458" i="1"/>
  <c r="Y458" i="1"/>
  <c r="Z458" i="1"/>
  <c r="AA458" i="1"/>
  <c r="AB458" i="1"/>
  <c r="AC458" i="1"/>
  <c r="AD458" i="1"/>
  <c r="AE458" i="1"/>
  <c r="AF458" i="1"/>
  <c r="AG458" i="1"/>
  <c r="AH458" i="1"/>
  <c r="AI458" i="1"/>
  <c r="AJ458" i="1"/>
  <c r="U459" i="1"/>
  <c r="V459" i="1"/>
  <c r="W459" i="1"/>
  <c r="X459" i="1"/>
  <c r="Y459" i="1"/>
  <c r="Z459" i="1"/>
  <c r="AA459" i="1"/>
  <c r="AB459" i="1"/>
  <c r="AC459" i="1"/>
  <c r="AD459" i="1"/>
  <c r="AE459" i="1"/>
  <c r="AF459" i="1"/>
  <c r="AG459" i="1"/>
  <c r="AH459" i="1"/>
  <c r="AI459" i="1"/>
  <c r="AJ459" i="1"/>
  <c r="U460" i="1"/>
  <c r="V460" i="1"/>
  <c r="W460" i="1"/>
  <c r="X460" i="1"/>
  <c r="Y460" i="1"/>
  <c r="Z460" i="1"/>
  <c r="AA460" i="1"/>
  <c r="AB460" i="1"/>
  <c r="AC460" i="1"/>
  <c r="AD460" i="1"/>
  <c r="AE460" i="1"/>
  <c r="AF460" i="1"/>
  <c r="AG460" i="1"/>
  <c r="AH460" i="1"/>
  <c r="AI460" i="1"/>
  <c r="AJ460" i="1"/>
  <c r="U461" i="1"/>
  <c r="V461" i="1"/>
  <c r="W461" i="1"/>
  <c r="X461" i="1"/>
  <c r="Y461" i="1"/>
  <c r="Z461" i="1"/>
  <c r="AA461" i="1"/>
  <c r="AB461" i="1"/>
  <c r="AC461" i="1"/>
  <c r="AD461" i="1"/>
  <c r="AE461" i="1"/>
  <c r="AF461" i="1"/>
  <c r="AG461" i="1"/>
  <c r="AH461" i="1"/>
  <c r="AI461" i="1"/>
  <c r="AJ461" i="1"/>
  <c r="U462" i="1"/>
  <c r="V462" i="1"/>
  <c r="W462" i="1"/>
  <c r="X462" i="1"/>
  <c r="Y462" i="1"/>
  <c r="Z462" i="1"/>
  <c r="AA462" i="1"/>
  <c r="AB462" i="1"/>
  <c r="AC462" i="1"/>
  <c r="AD462" i="1"/>
  <c r="AE462" i="1"/>
  <c r="AF462" i="1"/>
  <c r="AG462" i="1"/>
  <c r="AH462" i="1"/>
  <c r="AI462" i="1"/>
  <c r="AJ462" i="1"/>
  <c r="U463" i="1"/>
  <c r="V463" i="1"/>
  <c r="W463" i="1"/>
  <c r="X463" i="1"/>
  <c r="Y463" i="1"/>
  <c r="Z463" i="1"/>
  <c r="AA463" i="1"/>
  <c r="AB463" i="1"/>
  <c r="AC463" i="1"/>
  <c r="AD463" i="1"/>
  <c r="AE463" i="1"/>
  <c r="AF463" i="1"/>
  <c r="AG463" i="1"/>
  <c r="AH463" i="1"/>
  <c r="AI463" i="1"/>
  <c r="AJ463" i="1"/>
  <c r="U464" i="1"/>
  <c r="V464" i="1"/>
  <c r="W464" i="1"/>
  <c r="X464" i="1"/>
  <c r="Y464" i="1"/>
  <c r="Z464" i="1"/>
  <c r="AA464" i="1"/>
  <c r="AB464" i="1"/>
  <c r="AC464" i="1"/>
  <c r="AD464" i="1"/>
  <c r="AE464" i="1"/>
  <c r="AF464" i="1"/>
  <c r="AG464" i="1"/>
  <c r="AH464" i="1"/>
  <c r="AI464" i="1"/>
  <c r="AJ464" i="1"/>
  <c r="U465" i="1"/>
  <c r="V465" i="1"/>
  <c r="W465" i="1"/>
  <c r="X465" i="1"/>
  <c r="Y465" i="1"/>
  <c r="Z465" i="1"/>
  <c r="AA465" i="1"/>
  <c r="AB465" i="1"/>
  <c r="AC465" i="1"/>
  <c r="AD465" i="1"/>
  <c r="AE465" i="1"/>
  <c r="AF465" i="1"/>
  <c r="AG465" i="1"/>
  <c r="AH465" i="1"/>
  <c r="AI465" i="1"/>
  <c r="AJ465" i="1"/>
  <c r="U466" i="1"/>
  <c r="V466" i="1"/>
  <c r="W466" i="1"/>
  <c r="X466" i="1"/>
  <c r="Y466" i="1"/>
  <c r="Z466" i="1"/>
  <c r="AA466" i="1"/>
  <c r="AB466" i="1"/>
  <c r="AC466" i="1"/>
  <c r="AD466" i="1"/>
  <c r="AE466" i="1"/>
  <c r="AF466" i="1"/>
  <c r="AG466" i="1"/>
  <c r="AH466" i="1"/>
  <c r="AI466" i="1"/>
  <c r="AJ466" i="1"/>
  <c r="U467" i="1"/>
  <c r="V467" i="1"/>
  <c r="W467" i="1"/>
  <c r="X467" i="1"/>
  <c r="Y467" i="1"/>
  <c r="Z467" i="1"/>
  <c r="AA467" i="1"/>
  <c r="AB467" i="1"/>
  <c r="AC467" i="1"/>
  <c r="AD467" i="1"/>
  <c r="AE467" i="1"/>
  <c r="AF467" i="1"/>
  <c r="AG467" i="1"/>
  <c r="AH467" i="1"/>
  <c r="AI467" i="1"/>
  <c r="AJ467" i="1"/>
  <c r="U468" i="1"/>
  <c r="V468" i="1"/>
  <c r="W468" i="1"/>
  <c r="X468" i="1"/>
  <c r="Y468" i="1"/>
  <c r="Z468" i="1"/>
  <c r="AA468" i="1"/>
  <c r="AB468" i="1"/>
  <c r="AC468" i="1"/>
  <c r="AD468" i="1"/>
  <c r="AE468" i="1"/>
  <c r="AF468" i="1"/>
  <c r="AG468" i="1"/>
  <c r="AH468" i="1"/>
  <c r="AI468" i="1"/>
  <c r="AJ468" i="1"/>
  <c r="U469" i="1"/>
  <c r="V469" i="1"/>
  <c r="W469" i="1"/>
  <c r="X469" i="1"/>
  <c r="Y469" i="1"/>
  <c r="Z469" i="1"/>
  <c r="AA469" i="1"/>
  <c r="AB469" i="1"/>
  <c r="AC469" i="1"/>
  <c r="AD469" i="1"/>
  <c r="AE469" i="1"/>
  <c r="AF469" i="1"/>
  <c r="AG469" i="1"/>
  <c r="AH469" i="1"/>
  <c r="AI469" i="1"/>
  <c r="AJ469" i="1"/>
  <c r="U470" i="1"/>
  <c r="V470" i="1"/>
  <c r="W470" i="1"/>
  <c r="X470" i="1"/>
  <c r="Y470" i="1"/>
  <c r="Z470" i="1"/>
  <c r="AA470" i="1"/>
  <c r="AB470" i="1"/>
  <c r="AC470" i="1"/>
  <c r="AD470" i="1"/>
  <c r="AE470" i="1"/>
  <c r="AF470" i="1"/>
  <c r="AG470" i="1"/>
  <c r="AH470" i="1"/>
  <c r="AI470" i="1"/>
  <c r="AJ470" i="1"/>
  <c r="U471" i="1"/>
  <c r="V471" i="1"/>
  <c r="W471" i="1"/>
  <c r="X471" i="1"/>
  <c r="Y471" i="1"/>
  <c r="Z471" i="1"/>
  <c r="AA471" i="1"/>
  <c r="AB471" i="1"/>
  <c r="AC471" i="1"/>
  <c r="AD471" i="1"/>
  <c r="AE471" i="1"/>
  <c r="AF471" i="1"/>
  <c r="AG471" i="1"/>
  <c r="AH471" i="1"/>
  <c r="AI471" i="1"/>
  <c r="AJ471" i="1"/>
  <c r="U472" i="1"/>
  <c r="V472" i="1"/>
  <c r="W472" i="1"/>
  <c r="X472" i="1"/>
  <c r="Y472" i="1"/>
  <c r="Z472" i="1"/>
  <c r="AA472" i="1"/>
  <c r="AB472" i="1"/>
  <c r="AC472" i="1"/>
  <c r="AD472" i="1"/>
  <c r="AE472" i="1"/>
  <c r="AF472" i="1"/>
  <c r="AG472" i="1"/>
  <c r="AH472" i="1"/>
  <c r="AI472" i="1"/>
  <c r="AJ472" i="1"/>
  <c r="U473" i="1"/>
  <c r="V473" i="1"/>
  <c r="W473" i="1"/>
  <c r="X473" i="1"/>
  <c r="Y473" i="1"/>
  <c r="Z473" i="1"/>
  <c r="AA473" i="1"/>
  <c r="AB473" i="1"/>
  <c r="AC473" i="1"/>
  <c r="AD473" i="1"/>
  <c r="AE473" i="1"/>
  <c r="AF473" i="1"/>
  <c r="AG473" i="1"/>
  <c r="AH473" i="1"/>
  <c r="AI473" i="1"/>
  <c r="AJ473" i="1"/>
  <c r="U474" i="1"/>
  <c r="V474" i="1"/>
  <c r="W474" i="1"/>
  <c r="X474" i="1"/>
  <c r="Y474" i="1"/>
  <c r="Z474" i="1"/>
  <c r="AA474" i="1"/>
  <c r="AB474" i="1"/>
  <c r="AC474" i="1"/>
  <c r="AD474" i="1"/>
  <c r="AE474" i="1"/>
  <c r="AF474" i="1"/>
  <c r="AG474" i="1"/>
  <c r="AH474" i="1"/>
  <c r="AI474" i="1"/>
  <c r="AJ474" i="1"/>
  <c r="U475" i="1"/>
  <c r="V475" i="1"/>
  <c r="W475" i="1"/>
  <c r="X475" i="1"/>
  <c r="Y475" i="1"/>
  <c r="Z475" i="1"/>
  <c r="AA475" i="1"/>
  <c r="AB475" i="1"/>
  <c r="AC475" i="1"/>
  <c r="AD475" i="1"/>
  <c r="AE475" i="1"/>
  <c r="AF475" i="1"/>
  <c r="AG475" i="1"/>
  <c r="AH475" i="1"/>
  <c r="AI475" i="1"/>
  <c r="AJ475" i="1"/>
  <c r="U486" i="1"/>
  <c r="V486" i="1"/>
  <c r="W486" i="1"/>
  <c r="X486" i="1"/>
  <c r="Y486" i="1"/>
  <c r="Z486" i="1"/>
  <c r="AA486" i="1"/>
  <c r="AB486" i="1"/>
  <c r="AC486" i="1"/>
  <c r="AD486" i="1"/>
  <c r="AE486" i="1"/>
  <c r="AF486" i="1"/>
  <c r="AG486" i="1"/>
  <c r="AH486" i="1"/>
  <c r="AI486" i="1"/>
  <c r="AJ486" i="1"/>
  <c r="U487" i="1"/>
  <c r="V487" i="1"/>
  <c r="W487" i="1"/>
  <c r="X487" i="1"/>
  <c r="Y487" i="1"/>
  <c r="Z487" i="1"/>
  <c r="AA487" i="1"/>
  <c r="AB487" i="1"/>
  <c r="AC487" i="1"/>
  <c r="AD487" i="1"/>
  <c r="AE487" i="1"/>
  <c r="AF487" i="1"/>
  <c r="AG487" i="1"/>
  <c r="AH487" i="1"/>
  <c r="AI487" i="1"/>
  <c r="AJ487" i="1"/>
  <c r="U488" i="1"/>
  <c r="V488" i="1"/>
  <c r="W488" i="1"/>
  <c r="X488" i="1"/>
  <c r="Y488" i="1"/>
  <c r="Z488" i="1"/>
  <c r="AA488" i="1"/>
  <c r="AB488" i="1"/>
  <c r="AC488" i="1"/>
  <c r="AD488" i="1"/>
  <c r="AE488" i="1"/>
  <c r="AF488" i="1"/>
  <c r="AG488" i="1"/>
  <c r="AH488" i="1"/>
  <c r="AI488" i="1"/>
  <c r="AJ488" i="1"/>
  <c r="U489" i="1"/>
  <c r="V489" i="1"/>
  <c r="W489" i="1"/>
  <c r="X489" i="1"/>
  <c r="Y489" i="1"/>
  <c r="Z489" i="1"/>
  <c r="AA489" i="1"/>
  <c r="AB489" i="1"/>
  <c r="AC489" i="1"/>
  <c r="AD489" i="1"/>
  <c r="AE489" i="1"/>
  <c r="AF489" i="1"/>
  <c r="AG489" i="1"/>
  <c r="AH489" i="1"/>
  <c r="AI489" i="1"/>
  <c r="AJ489" i="1"/>
  <c r="U490" i="1"/>
  <c r="V490" i="1"/>
  <c r="W490" i="1"/>
  <c r="X490" i="1"/>
  <c r="Y490" i="1"/>
  <c r="Z490" i="1"/>
  <c r="AA490" i="1"/>
  <c r="AB490" i="1"/>
  <c r="AC490" i="1"/>
  <c r="AD490" i="1"/>
  <c r="AE490" i="1"/>
  <c r="AF490" i="1"/>
  <c r="AG490" i="1"/>
  <c r="AH490" i="1"/>
  <c r="AI490" i="1"/>
  <c r="AJ490" i="1"/>
  <c r="U491" i="1"/>
  <c r="V491" i="1"/>
  <c r="W491" i="1"/>
  <c r="X491" i="1"/>
  <c r="Y491" i="1"/>
  <c r="Z491" i="1"/>
  <c r="AA491" i="1"/>
  <c r="AB491" i="1"/>
  <c r="AC491" i="1"/>
  <c r="AD491" i="1"/>
  <c r="AE491" i="1"/>
  <c r="AF491" i="1"/>
  <c r="AG491" i="1"/>
  <c r="AH491" i="1"/>
  <c r="AI491" i="1"/>
  <c r="AJ491" i="1"/>
  <c r="U492" i="1"/>
  <c r="V492" i="1"/>
  <c r="W492" i="1"/>
  <c r="X492" i="1"/>
  <c r="Y492" i="1"/>
  <c r="Z492" i="1"/>
  <c r="AA492" i="1"/>
  <c r="AB492" i="1"/>
  <c r="AC492" i="1"/>
  <c r="AD492" i="1"/>
  <c r="AE492" i="1"/>
  <c r="AF492" i="1"/>
  <c r="AG492" i="1"/>
  <c r="AH492" i="1"/>
  <c r="AI492" i="1"/>
  <c r="AJ492" i="1"/>
  <c r="U493" i="1"/>
  <c r="V493" i="1"/>
  <c r="W493" i="1"/>
  <c r="X493" i="1"/>
  <c r="Y493" i="1"/>
  <c r="Z493" i="1"/>
  <c r="AA493" i="1"/>
  <c r="AB493" i="1"/>
  <c r="AC493" i="1"/>
  <c r="AD493" i="1"/>
  <c r="AE493" i="1"/>
  <c r="AF493" i="1"/>
  <c r="AG493" i="1"/>
  <c r="AH493" i="1"/>
  <c r="AI493" i="1"/>
  <c r="AJ493" i="1"/>
  <c r="U494" i="1"/>
  <c r="V494" i="1"/>
  <c r="W494" i="1"/>
  <c r="X494" i="1"/>
  <c r="Y494" i="1"/>
  <c r="Z494" i="1"/>
  <c r="AA494" i="1"/>
  <c r="AB494" i="1"/>
  <c r="AC494" i="1"/>
  <c r="AD494" i="1"/>
  <c r="AE494" i="1"/>
  <c r="AF494" i="1"/>
  <c r="AG494" i="1"/>
  <c r="AH494" i="1"/>
  <c r="AI494" i="1"/>
  <c r="AJ494" i="1"/>
  <c r="U495" i="1"/>
  <c r="V495" i="1"/>
  <c r="W495" i="1"/>
  <c r="X495" i="1"/>
  <c r="Y495" i="1"/>
  <c r="Z495" i="1"/>
  <c r="AA495" i="1"/>
  <c r="AB495" i="1"/>
  <c r="AC495" i="1"/>
  <c r="AD495" i="1"/>
  <c r="AE495" i="1"/>
  <c r="AF495" i="1"/>
  <c r="AG495" i="1"/>
  <c r="AH495" i="1"/>
  <c r="AI495" i="1"/>
  <c r="AJ495" i="1"/>
  <c r="U496" i="1"/>
  <c r="V496" i="1"/>
  <c r="W496" i="1"/>
  <c r="X496" i="1"/>
  <c r="Y496" i="1"/>
  <c r="Z496" i="1"/>
  <c r="AA496" i="1"/>
  <c r="AB496" i="1"/>
  <c r="AC496" i="1"/>
  <c r="AD496" i="1"/>
  <c r="AE496" i="1"/>
  <c r="AF496" i="1"/>
  <c r="AG496" i="1"/>
  <c r="AH496" i="1"/>
  <c r="AI496" i="1"/>
  <c r="AJ496" i="1"/>
  <c r="U497" i="1"/>
  <c r="V497" i="1"/>
  <c r="W497" i="1"/>
  <c r="X497" i="1"/>
  <c r="Y497" i="1"/>
  <c r="Z497" i="1"/>
  <c r="AA497" i="1"/>
  <c r="AB497" i="1"/>
  <c r="AC497" i="1"/>
  <c r="AD497" i="1"/>
  <c r="AE497" i="1"/>
  <c r="AF497" i="1"/>
  <c r="AG497" i="1"/>
  <c r="AH497" i="1"/>
  <c r="AI497" i="1"/>
  <c r="AJ497" i="1"/>
  <c r="U498" i="1"/>
  <c r="V498" i="1"/>
  <c r="W498" i="1"/>
  <c r="X498" i="1"/>
  <c r="Y498" i="1"/>
  <c r="Z498" i="1"/>
  <c r="AA498" i="1"/>
  <c r="AB498" i="1"/>
  <c r="AC498" i="1"/>
  <c r="AD498" i="1"/>
  <c r="AE498" i="1"/>
  <c r="AF498" i="1"/>
  <c r="AG498" i="1"/>
  <c r="AH498" i="1"/>
  <c r="AI498" i="1"/>
  <c r="AJ498" i="1"/>
  <c r="U499" i="1"/>
  <c r="V499" i="1"/>
  <c r="W499" i="1"/>
  <c r="X499" i="1"/>
  <c r="Y499" i="1"/>
  <c r="Z499" i="1"/>
  <c r="AA499" i="1"/>
  <c r="AB499" i="1"/>
  <c r="AC499" i="1"/>
  <c r="AD499" i="1"/>
  <c r="AE499" i="1"/>
  <c r="AF499" i="1"/>
  <c r="AG499" i="1"/>
  <c r="AH499" i="1"/>
  <c r="AI499" i="1"/>
  <c r="AJ499" i="1"/>
  <c r="U500" i="1"/>
  <c r="V500" i="1"/>
  <c r="W500" i="1"/>
  <c r="X500" i="1"/>
  <c r="Y500" i="1"/>
  <c r="Z500" i="1"/>
  <c r="AA500" i="1"/>
  <c r="AB500" i="1"/>
  <c r="AC500" i="1"/>
  <c r="AD500" i="1"/>
  <c r="AE500" i="1"/>
  <c r="AF500" i="1"/>
  <c r="AG500" i="1"/>
  <c r="AH500" i="1"/>
  <c r="AI500" i="1"/>
  <c r="AJ500" i="1"/>
  <c r="U501" i="1"/>
  <c r="V501" i="1"/>
  <c r="W501" i="1"/>
  <c r="X501" i="1"/>
  <c r="Y501" i="1"/>
  <c r="Z501" i="1"/>
  <c r="AA501" i="1"/>
  <c r="AB501" i="1"/>
  <c r="AC501" i="1"/>
  <c r="AD501" i="1"/>
  <c r="AE501" i="1"/>
  <c r="AF501" i="1"/>
  <c r="AG501" i="1"/>
  <c r="AH501" i="1"/>
  <c r="AI501" i="1"/>
  <c r="AJ501" i="1"/>
  <c r="U502" i="1"/>
  <c r="V502" i="1"/>
  <c r="W502" i="1"/>
  <c r="X502" i="1"/>
  <c r="Y502" i="1"/>
  <c r="Z502" i="1"/>
  <c r="AA502" i="1"/>
  <c r="AB502" i="1"/>
  <c r="AC502" i="1"/>
  <c r="AD502" i="1"/>
  <c r="AE502" i="1"/>
  <c r="AF502" i="1"/>
  <c r="AG502" i="1"/>
  <c r="AH502" i="1"/>
  <c r="AI502" i="1"/>
  <c r="AJ502" i="1"/>
  <c r="U503" i="1"/>
  <c r="V503" i="1"/>
  <c r="W503" i="1"/>
  <c r="X503" i="1"/>
  <c r="Y503" i="1"/>
  <c r="Z503" i="1"/>
  <c r="AA503" i="1"/>
  <c r="AB503" i="1"/>
  <c r="AC503" i="1"/>
  <c r="AD503" i="1"/>
  <c r="AE503" i="1"/>
  <c r="AF503" i="1"/>
  <c r="AG503" i="1"/>
  <c r="AH503" i="1"/>
  <c r="AI503" i="1"/>
  <c r="AJ503" i="1"/>
  <c r="U504" i="1"/>
  <c r="V504" i="1"/>
  <c r="W504" i="1"/>
  <c r="X504" i="1"/>
  <c r="Y504" i="1"/>
  <c r="Z504" i="1"/>
  <c r="AA504" i="1"/>
  <c r="AB504" i="1"/>
  <c r="AC504" i="1"/>
  <c r="AD504" i="1"/>
  <c r="AE504" i="1"/>
  <c r="AF504" i="1"/>
  <c r="AG504" i="1"/>
  <c r="AH504" i="1"/>
  <c r="AI504" i="1"/>
  <c r="AJ504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2" i="1"/>
  <c r="AJ2" i="1"/>
  <c r="AI2" i="1"/>
  <c r="AF2" i="1"/>
  <c r="AE2" i="1"/>
  <c r="AD2" i="1"/>
  <c r="AH2" i="1"/>
  <c r="AG2" i="1"/>
  <c r="AC2" i="1"/>
  <c r="AB2" i="1"/>
  <c r="AA2" i="1"/>
  <c r="Z2" i="1"/>
  <c r="Y2" i="1"/>
  <c r="X2" i="1"/>
  <c r="W2" i="1"/>
  <c r="V2" i="1"/>
  <c r="U2" i="1"/>
  <c r="AT569" i="1" l="1"/>
  <c r="BE579" i="1"/>
  <c r="BE575" i="1"/>
  <c r="AS560" i="1"/>
  <c r="BE615" i="1"/>
  <c r="AS566" i="1"/>
  <c r="AP566" i="1"/>
  <c r="BE609" i="1"/>
  <c r="AT539" i="1"/>
  <c r="AW563" i="1"/>
  <c r="BB534" i="1"/>
  <c r="AY518" i="1"/>
  <c r="AS550" i="1"/>
  <c r="BE586" i="1"/>
  <c r="BB542" i="1"/>
  <c r="AP518" i="1"/>
  <c r="AX546" i="1"/>
  <c r="AU554" i="1"/>
  <c r="AY558" i="1"/>
  <c r="BC537" i="1"/>
  <c r="AY569" i="1"/>
  <c r="AT542" i="1"/>
  <c r="AX566" i="1"/>
  <c r="AV522" i="1"/>
  <c r="AX547" i="1"/>
  <c r="AS554" i="1"/>
  <c r="AN554" i="1"/>
  <c r="AT550" i="1"/>
  <c r="AW522" i="1"/>
  <c r="AX554" i="1"/>
  <c r="AS522" i="1"/>
  <c r="AX522" i="1"/>
  <c r="BB569" i="1"/>
  <c r="AY523" i="1"/>
  <c r="AN527" i="1"/>
  <c r="BC522" i="1"/>
  <c r="AW569" i="1"/>
  <c r="AU523" i="1"/>
  <c r="AZ510" i="1"/>
  <c r="AX544" i="1"/>
  <c r="AR522" i="1"/>
  <c r="AZ569" i="1"/>
  <c r="AR523" i="1"/>
  <c r="BE606" i="1"/>
  <c r="BE598" i="1"/>
  <c r="BE589" i="1"/>
  <c r="AR518" i="1"/>
  <c r="AS518" i="1"/>
  <c r="AN547" i="1"/>
  <c r="AZ522" i="1"/>
  <c r="AS567" i="1"/>
  <c r="AS537" i="1"/>
  <c r="AU567" i="1"/>
  <c r="BE605" i="1"/>
  <c r="BC546" i="1"/>
  <c r="BC554" i="1"/>
  <c r="AR511" i="1"/>
  <c r="AY546" i="1"/>
  <c r="AQ554" i="1"/>
  <c r="BE607" i="1"/>
  <c r="BB558" i="1"/>
  <c r="AU563" i="1"/>
  <c r="BC563" i="1"/>
  <c r="AT563" i="1"/>
  <c r="AV537" i="1"/>
  <c r="AZ508" i="1"/>
  <c r="AO563" i="1"/>
  <c r="BE619" i="1"/>
  <c r="AU552" i="1"/>
  <c r="AX505" i="1"/>
  <c r="AP523" i="1"/>
  <c r="AS548" i="1"/>
  <c r="AW506" i="1"/>
  <c r="AO567" i="1"/>
  <c r="BC508" i="1"/>
  <c r="BC544" i="1"/>
  <c r="AT517" i="1"/>
  <c r="AN555" i="1"/>
  <c r="AT521" i="1"/>
  <c r="AN523" i="1"/>
  <c r="AS556" i="1"/>
  <c r="AP506" i="1"/>
  <c r="BA527" i="1"/>
  <c r="AQ511" i="1"/>
  <c r="AU508" i="1"/>
  <c r="BA569" i="1"/>
  <c r="AX521" i="1"/>
  <c r="AW556" i="1"/>
  <c r="AU527" i="1"/>
  <c r="AQ508" i="1"/>
  <c r="BE508" i="1" s="1"/>
  <c r="BE572" i="1"/>
  <c r="BC531" i="1"/>
  <c r="BB563" i="1"/>
  <c r="AP527" i="1"/>
  <c r="AO511" i="1"/>
  <c r="BB508" i="1"/>
  <c r="BC567" i="1"/>
  <c r="AR536" i="1"/>
  <c r="BE596" i="1"/>
  <c r="BE597" i="1"/>
  <c r="BE571" i="1"/>
  <c r="BA536" i="1"/>
  <c r="AO531" i="1"/>
  <c r="AR539" i="1"/>
  <c r="AR531" i="1"/>
  <c r="AW540" i="1"/>
  <c r="AR555" i="1"/>
  <c r="AQ555" i="1"/>
  <c r="AZ555" i="1"/>
  <c r="AU537" i="1"/>
  <c r="BA508" i="1"/>
  <c r="AW554" i="1"/>
  <c r="AZ544" i="1"/>
  <c r="AS564" i="1"/>
  <c r="AZ560" i="1"/>
  <c r="AZ564" i="1"/>
  <c r="AT554" i="1"/>
  <c r="BA544" i="1"/>
  <c r="AW539" i="1"/>
  <c r="AR560" i="1"/>
  <c r="BA547" i="1"/>
  <c r="BA537" i="1"/>
  <c r="AT559" i="1"/>
  <c r="AW531" i="1"/>
  <c r="BA531" i="1"/>
  <c r="BA563" i="1"/>
  <c r="BB552" i="1"/>
  <c r="BE592" i="1"/>
  <c r="BE611" i="1"/>
  <c r="AW559" i="1"/>
  <c r="AY535" i="1"/>
  <c r="AY507" i="1"/>
  <c r="AU531" i="1"/>
  <c r="AP552" i="1"/>
  <c r="BE578" i="1"/>
  <c r="BE574" i="1"/>
  <c r="BE595" i="1"/>
  <c r="BE582" i="1"/>
  <c r="BE599" i="1"/>
  <c r="AO559" i="1"/>
  <c r="AV507" i="1"/>
  <c r="AP531" i="1"/>
  <c r="AN563" i="1"/>
  <c r="AN507" i="1"/>
  <c r="AZ531" i="1"/>
  <c r="AP563" i="1"/>
  <c r="AQ544" i="1"/>
  <c r="BE616" i="1"/>
  <c r="BE594" i="1"/>
  <c r="BE577" i="1"/>
  <c r="BE581" i="1"/>
  <c r="BE573" i="1"/>
  <c r="BE585" i="1"/>
  <c r="AS531" i="1"/>
  <c r="AV563" i="1"/>
  <c r="AX552" i="1"/>
  <c r="AS507" i="1"/>
  <c r="AV531" i="1"/>
  <c r="AY548" i="1"/>
  <c r="BE614" i="1"/>
  <c r="BE588" i="1"/>
  <c r="BE601" i="1"/>
  <c r="BE570" i="1"/>
  <c r="AT546" i="1"/>
  <c r="AZ536" i="1"/>
  <c r="AZ552" i="1"/>
  <c r="AX506" i="1"/>
  <c r="AV559" i="1"/>
  <c r="AY511" i="1"/>
  <c r="AN531" i="1"/>
  <c r="AR546" i="1"/>
  <c r="AV550" i="1"/>
  <c r="BC564" i="1"/>
  <c r="AR552" i="1"/>
  <c r="BA546" i="1"/>
  <c r="BE590" i="1"/>
  <c r="BE618" i="1"/>
  <c r="BE610" i="1"/>
  <c r="AN552" i="1"/>
  <c r="AR563" i="1"/>
  <c r="AQ546" i="1"/>
  <c r="AW536" i="1"/>
  <c r="AS552" i="1"/>
  <c r="AO510" i="1"/>
  <c r="AN511" i="1"/>
  <c r="AW546" i="1"/>
  <c r="AZ540" i="1"/>
  <c r="AO552" i="1"/>
  <c r="AY563" i="1"/>
  <c r="BB511" i="1"/>
  <c r="AY527" i="1"/>
  <c r="AQ563" i="1"/>
  <c r="AW511" i="1"/>
  <c r="AV530" i="1"/>
  <c r="AZ546" i="1"/>
  <c r="AY560" i="1"/>
  <c r="AX563" i="1"/>
  <c r="AS535" i="1"/>
  <c r="AO546" i="1"/>
  <c r="BE617" i="1"/>
  <c r="BE603" i="1"/>
  <c r="AX531" i="1"/>
  <c r="BE604" i="1"/>
  <c r="BE576" i="1"/>
  <c r="BE593" i="1"/>
  <c r="AZ556" i="1"/>
  <c r="AS539" i="1"/>
  <c r="AY531" i="1"/>
  <c r="AQ531" i="1"/>
  <c r="AS546" i="1"/>
  <c r="BE608" i="1"/>
  <c r="BE580" i="1"/>
  <c r="BE584" i="1"/>
  <c r="BE600" i="1"/>
  <c r="BB505" i="1"/>
  <c r="AO523" i="1"/>
  <c r="AR544" i="1"/>
  <c r="AR556" i="1"/>
  <c r="AX539" i="1"/>
  <c r="BB518" i="1"/>
  <c r="AR527" i="1"/>
  <c r="AT531" i="1"/>
  <c r="AW555" i="1"/>
  <c r="AY567" i="1"/>
  <c r="BE612" i="1"/>
  <c r="BE602" i="1"/>
  <c r="BE591" i="1"/>
  <c r="BE587" i="1"/>
  <c r="BB517" i="1"/>
  <c r="AT523" i="1"/>
  <c r="AZ523" i="1"/>
  <c r="AV536" i="1"/>
  <c r="AV544" i="1"/>
  <c r="AS544" i="1"/>
  <c r="AR548" i="1"/>
  <c r="AO548" i="1"/>
  <c r="BA552" i="1"/>
  <c r="BA556" i="1"/>
  <c r="AN556" i="1"/>
  <c r="AT566" i="1"/>
  <c r="AQ506" i="1"/>
  <c r="BB507" i="1"/>
  <c r="AZ518" i="1"/>
  <c r="AO518" i="1"/>
  <c r="AT527" i="1"/>
  <c r="AQ535" i="1"/>
  <c r="AQ547" i="1"/>
  <c r="AV560" i="1"/>
  <c r="AY566" i="1"/>
  <c r="AP507" i="1"/>
  <c r="AR507" i="1"/>
  <c r="AO507" i="1"/>
  <c r="AV511" i="1"/>
  <c r="AZ547" i="1"/>
  <c r="AW535" i="1"/>
  <c r="BA555" i="1"/>
  <c r="BB537" i="1"/>
  <c r="AW537" i="1"/>
  <c r="BC552" i="1"/>
  <c r="AU544" i="1"/>
  <c r="AP544" i="1"/>
  <c r="AR567" i="1"/>
  <c r="AQ567" i="1"/>
  <c r="AN567" i="1"/>
  <c r="AN546" i="1"/>
  <c r="AU546" i="1"/>
  <c r="AV546" i="1"/>
  <c r="BB546" i="1"/>
  <c r="AP554" i="1"/>
  <c r="AY554" i="1"/>
  <c r="BA554" i="1"/>
  <c r="BB554" i="1"/>
  <c r="AN569" i="1"/>
  <c r="AS569" i="1"/>
  <c r="AX569" i="1"/>
  <c r="BC569" i="1"/>
  <c r="AX510" i="1"/>
  <c r="AP510" i="1"/>
  <c r="AR510" i="1"/>
  <c r="AO515" i="1"/>
  <c r="AY515" i="1"/>
  <c r="BA526" i="1"/>
  <c r="AP526" i="1"/>
  <c r="BA530" i="1"/>
  <c r="AO530" i="1"/>
  <c r="AR530" i="1"/>
  <c r="AY530" i="1"/>
  <c r="AP535" i="1"/>
  <c r="AO535" i="1"/>
  <c r="AV535" i="1"/>
  <c r="AO540" i="1"/>
  <c r="AN540" i="1"/>
  <c r="AP547" i="1"/>
  <c r="AO547" i="1"/>
  <c r="AR547" i="1"/>
  <c r="AY547" i="1"/>
  <c r="BC555" i="1"/>
  <c r="AP555" i="1"/>
  <c r="AS555" i="1"/>
  <c r="AY555" i="1"/>
  <c r="AU555" i="1"/>
  <c r="AV555" i="1"/>
  <c r="AX559" i="1"/>
  <c r="BA559" i="1"/>
  <c r="AQ548" i="1"/>
  <c r="AU548" i="1"/>
  <c r="AW548" i="1"/>
  <c r="AV548" i="1"/>
  <c r="AX560" i="1"/>
  <c r="BB560" i="1"/>
  <c r="AN560" i="1"/>
  <c r="AO560" i="1"/>
  <c r="AN537" i="1"/>
  <c r="AO537" i="1"/>
  <c r="AP537" i="1"/>
  <c r="AQ537" i="1"/>
  <c r="AU507" i="1"/>
  <c r="AN535" i="1"/>
  <c r="AV540" i="1"/>
  <c r="AS540" i="1"/>
  <c r="AV547" i="1"/>
  <c r="BB559" i="1"/>
  <c r="AS559" i="1"/>
  <c r="AS510" i="1"/>
  <c r="BA518" i="1"/>
  <c r="AX540" i="1"/>
  <c r="AW560" i="1"/>
  <c r="BA560" i="1"/>
  <c r="AQ507" i="1"/>
  <c r="AQ515" i="1"/>
  <c r="AW526" i="1"/>
  <c r="AR535" i="1"/>
  <c r="AQ530" i="1"/>
  <c r="BB535" i="1"/>
  <c r="AW547" i="1"/>
  <c r="AT547" i="1"/>
  <c r="AO555" i="1"/>
  <c r="BA511" i="1"/>
  <c r="AZ511" i="1"/>
  <c r="AX511" i="1"/>
  <c r="AU511" i="1"/>
  <c r="AZ527" i="1"/>
  <c r="AO527" i="1"/>
  <c r="AT506" i="1"/>
  <c r="AS506" i="1"/>
  <c r="AZ506" i="1"/>
  <c r="AX536" i="1"/>
  <c r="AO536" i="1"/>
  <c r="AN536" i="1"/>
  <c r="AO556" i="1"/>
  <c r="AV556" i="1"/>
  <c r="AY537" i="1"/>
  <c r="AT537" i="1"/>
  <c r="AZ537" i="1"/>
  <c r="BC548" i="1"/>
  <c r="BC560" i="1"/>
  <c r="AQ560" i="1"/>
  <c r="BB567" i="1"/>
  <c r="AN515" i="1"/>
  <c r="AO526" i="1"/>
  <c r="AZ535" i="1"/>
  <c r="BA535" i="1"/>
  <c r="AX535" i="1"/>
  <c r="AS547" i="1"/>
  <c r="AX555" i="1"/>
  <c r="BB555" i="1"/>
  <c r="BA507" i="1"/>
  <c r="AZ507" i="1"/>
  <c r="AX507" i="1"/>
  <c r="AX518" i="1"/>
  <c r="AW518" i="1"/>
  <c r="AQ518" i="1"/>
  <c r="AV523" i="1"/>
  <c r="BA523" i="1"/>
  <c r="AT548" i="1"/>
  <c r="AU560" i="1"/>
  <c r="AP560" i="1"/>
  <c r="BB544" i="1"/>
  <c r="AY544" i="1"/>
  <c r="AO544" i="1"/>
  <c r="AN544" i="1"/>
  <c r="AY552" i="1"/>
  <c r="AT552" i="1"/>
  <c r="AW552" i="1"/>
  <c r="AV552" i="1"/>
  <c r="AT567" i="1"/>
  <c r="AZ567" i="1"/>
  <c r="AX567" i="1"/>
  <c r="BA567" i="1"/>
  <c r="AZ541" i="1"/>
  <c r="BA541" i="1"/>
  <c r="AP541" i="1"/>
  <c r="AY541" i="1"/>
  <c r="AN541" i="1"/>
  <c r="AO541" i="1"/>
  <c r="AQ541" i="1"/>
  <c r="AT541" i="1"/>
  <c r="AR541" i="1"/>
  <c r="AS541" i="1"/>
  <c r="AU541" i="1"/>
  <c r="AX541" i="1"/>
  <c r="BC541" i="1"/>
  <c r="BB541" i="1"/>
  <c r="BA568" i="1"/>
  <c r="AV541" i="1"/>
  <c r="AX514" i="1"/>
  <c r="AR514" i="1"/>
  <c r="AP514" i="1"/>
  <c r="BB538" i="1"/>
  <c r="AX538" i="1"/>
  <c r="AO543" i="1"/>
  <c r="AP543" i="1"/>
  <c r="AR551" i="1"/>
  <c r="AN551" i="1"/>
  <c r="AP551" i="1"/>
  <c r="AO551" i="1"/>
  <c r="AT562" i="1"/>
  <c r="BB562" i="1"/>
  <c r="AL504" i="1"/>
  <c r="AP504" i="1" s="1"/>
  <c r="AL500" i="1"/>
  <c r="AP500" i="1" s="1"/>
  <c r="AL496" i="1"/>
  <c r="AV496" i="1" s="1"/>
  <c r="AL492" i="1"/>
  <c r="AT492" i="1" s="1"/>
  <c r="AL489" i="1"/>
  <c r="AW489" i="1" s="1"/>
  <c r="AL475" i="1"/>
  <c r="AN475" i="1" s="1"/>
  <c r="AL471" i="1"/>
  <c r="AQ471" i="1" s="1"/>
  <c r="AL467" i="1"/>
  <c r="AN467" i="1" s="1"/>
  <c r="AL463" i="1"/>
  <c r="AQ463" i="1" s="1"/>
  <c r="AL459" i="1"/>
  <c r="AU459" i="1" s="1"/>
  <c r="AL457" i="1"/>
  <c r="AQ457" i="1" s="1"/>
  <c r="AL456" i="1"/>
  <c r="AX456" i="1" s="1"/>
  <c r="AL455" i="1"/>
  <c r="AN455" i="1" s="1"/>
  <c r="AL453" i="1"/>
  <c r="AY453" i="1" s="1"/>
  <c r="AL452" i="1"/>
  <c r="AT452" i="1" s="1"/>
  <c r="AL451" i="1"/>
  <c r="AL450" i="1"/>
  <c r="AY450" i="1" s="1"/>
  <c r="AL448" i="1"/>
  <c r="AP448" i="1" s="1"/>
  <c r="AL447" i="1"/>
  <c r="AN447" i="1" s="1"/>
  <c r="AL446" i="1"/>
  <c r="AT446" i="1" s="1"/>
  <c r="AL444" i="1"/>
  <c r="AX444" i="1" s="1"/>
  <c r="AL443" i="1"/>
  <c r="AY443" i="1" s="1"/>
  <c r="AL441" i="1"/>
  <c r="AY441" i="1" s="1"/>
  <c r="AL440" i="1"/>
  <c r="AX440" i="1" s="1"/>
  <c r="AL439" i="1"/>
  <c r="AN439" i="1" s="1"/>
  <c r="AL438" i="1"/>
  <c r="AQ438" i="1" s="1"/>
  <c r="AL437" i="1"/>
  <c r="AY437" i="1" s="1"/>
  <c r="AL436" i="1"/>
  <c r="AT436" i="1" s="1"/>
  <c r="AL435" i="1"/>
  <c r="AY435" i="1" s="1"/>
  <c r="AL434" i="1"/>
  <c r="AY434" i="1" s="1"/>
  <c r="AL433" i="1"/>
  <c r="AQ433" i="1" s="1"/>
  <c r="AL432" i="1"/>
  <c r="BB432" i="1" s="1"/>
  <c r="AL431" i="1"/>
  <c r="AQ431" i="1" s="1"/>
  <c r="AN568" i="1"/>
  <c r="BB513" i="1"/>
  <c r="AX513" i="1"/>
  <c r="AW519" i="1"/>
  <c r="AV519" i="1"/>
  <c r="AP519" i="1"/>
  <c r="AT525" i="1"/>
  <c r="BB525" i="1"/>
  <c r="AL430" i="1"/>
  <c r="AN430" i="1" s="1"/>
  <c r="AL428" i="1"/>
  <c r="BB428" i="1" s="1"/>
  <c r="AL427" i="1"/>
  <c r="AO427" i="1" s="1"/>
  <c r="AL425" i="1"/>
  <c r="AQ425" i="1" s="1"/>
  <c r="AL424" i="1"/>
  <c r="AT424" i="1" s="1"/>
  <c r="AL423" i="1"/>
  <c r="AQ423" i="1" s="1"/>
  <c r="AL421" i="1"/>
  <c r="AQ421" i="1" s="1"/>
  <c r="AL419" i="1"/>
  <c r="BC419" i="1" s="1"/>
  <c r="AL417" i="1"/>
  <c r="AQ417" i="1" s="1"/>
  <c r="AL416" i="1"/>
  <c r="AP416" i="1" s="1"/>
  <c r="AL414" i="1"/>
  <c r="AT414" i="1" s="1"/>
  <c r="AL413" i="1"/>
  <c r="AO413" i="1" s="1"/>
  <c r="AL411" i="1"/>
  <c r="AN411" i="1" s="1"/>
  <c r="AL410" i="1"/>
  <c r="AN410" i="1" s="1"/>
  <c r="AL408" i="1"/>
  <c r="AT408" i="1" s="1"/>
  <c r="AL406" i="1"/>
  <c r="AT406" i="1" s="1"/>
  <c r="AL405" i="1"/>
  <c r="AQ405" i="1" s="1"/>
  <c r="AL403" i="1"/>
  <c r="AU403" i="1" s="1"/>
  <c r="AL402" i="1"/>
  <c r="AT402" i="1" s="1"/>
  <c r="AL401" i="1"/>
  <c r="AP401" i="1" s="1"/>
  <c r="AL399" i="1"/>
  <c r="AQ399" i="1" s="1"/>
  <c r="AL398" i="1"/>
  <c r="AX398" i="1" s="1"/>
  <c r="AL397" i="1"/>
  <c r="AO397" i="1" s="1"/>
  <c r="AL396" i="1"/>
  <c r="AX396" i="1" s="1"/>
  <c r="AL395" i="1"/>
  <c r="AU395" i="1" s="1"/>
  <c r="AL394" i="1"/>
  <c r="AR394" i="1" s="1"/>
  <c r="AL393" i="1"/>
  <c r="AQ393" i="1" s="1"/>
  <c r="AL392" i="1"/>
  <c r="AN392" i="1" s="1"/>
  <c r="AL391" i="1"/>
  <c r="BB391" i="1" s="1"/>
  <c r="AL390" i="1"/>
  <c r="AS390" i="1" s="1"/>
  <c r="AL388" i="1"/>
  <c r="AX388" i="1" s="1"/>
  <c r="AL387" i="1"/>
  <c r="BB387" i="1" s="1"/>
  <c r="AL386" i="1"/>
  <c r="AT386" i="1" s="1"/>
  <c r="AL385" i="1"/>
  <c r="AN385" i="1" s="1"/>
  <c r="AL384" i="1"/>
  <c r="AQ384" i="1" s="1"/>
  <c r="AL382" i="1"/>
  <c r="BB382" i="1" s="1"/>
  <c r="AL381" i="1"/>
  <c r="AZ381" i="1" s="1"/>
  <c r="AL380" i="1"/>
  <c r="AO380" i="1" s="1"/>
  <c r="AL378" i="1"/>
  <c r="AQ378" i="1" s="1"/>
  <c r="AL377" i="1"/>
  <c r="AV377" i="1" s="1"/>
  <c r="AL374" i="1"/>
  <c r="AX374" i="1" s="1"/>
  <c r="AL372" i="1"/>
  <c r="AR372" i="1" s="1"/>
  <c r="AL370" i="1"/>
  <c r="AL369" i="1"/>
  <c r="BC369" i="1" s="1"/>
  <c r="AL367" i="1"/>
  <c r="AQ367" i="1" s="1"/>
  <c r="AL366" i="1"/>
  <c r="AL365" i="1"/>
  <c r="AZ365" i="1" s="1"/>
  <c r="AL363" i="1"/>
  <c r="AX363" i="1" s="1"/>
  <c r="AL361" i="1"/>
  <c r="AX361" i="1" s="1"/>
  <c r="AL359" i="1"/>
  <c r="AO359" i="1" s="1"/>
  <c r="AL357" i="1"/>
  <c r="AU357" i="1" s="1"/>
  <c r="AL355" i="1"/>
  <c r="AP355" i="1" s="1"/>
  <c r="AL354" i="1"/>
  <c r="AW354" i="1" s="1"/>
  <c r="AL353" i="1"/>
  <c r="AR353" i="1" s="1"/>
  <c r="AL352" i="1"/>
  <c r="AL351" i="1"/>
  <c r="BA351" i="1" s="1"/>
  <c r="AL350" i="1"/>
  <c r="BA350" i="1" s="1"/>
  <c r="AL348" i="1"/>
  <c r="AO348" i="1" s="1"/>
  <c r="AL347" i="1"/>
  <c r="AQ347" i="1" s="1"/>
  <c r="AL346" i="1"/>
  <c r="AU346" i="1" s="1"/>
  <c r="AL345" i="1"/>
  <c r="AQ345" i="1" s="1"/>
  <c r="AL344" i="1"/>
  <c r="AL340" i="1"/>
  <c r="BA340" i="1" s="1"/>
  <c r="AL339" i="1"/>
  <c r="AO339" i="1" s="1"/>
  <c r="AL338" i="1"/>
  <c r="AU338" i="1" s="1"/>
  <c r="AL337" i="1"/>
  <c r="AO337" i="1" s="1"/>
  <c r="AL335" i="1"/>
  <c r="BA335" i="1" s="1"/>
  <c r="AL334" i="1"/>
  <c r="AU334" i="1" s="1"/>
  <c r="AL330" i="1"/>
  <c r="AU330" i="1" s="1"/>
  <c r="AL329" i="1"/>
  <c r="AX329" i="1" s="1"/>
  <c r="AL326" i="1"/>
  <c r="AL324" i="1"/>
  <c r="BA324" i="1" s="1"/>
  <c r="AL323" i="1"/>
  <c r="AQ323" i="1" s="1"/>
  <c r="AL321" i="1"/>
  <c r="AV321" i="1" s="1"/>
  <c r="AL319" i="1"/>
  <c r="AT319" i="1" s="1"/>
  <c r="AL317" i="1"/>
  <c r="AY317" i="1" s="1"/>
  <c r="AL316" i="1"/>
  <c r="AQ316" i="1" s="1"/>
  <c r="AL315" i="1"/>
  <c r="AV315" i="1" s="1"/>
  <c r="AL312" i="1"/>
  <c r="AU312" i="1" s="1"/>
  <c r="AL309" i="1"/>
  <c r="BC309" i="1" s="1"/>
  <c r="AL307" i="1"/>
  <c r="AS307" i="1" s="1"/>
  <c r="AL306" i="1"/>
  <c r="AS306" i="1" s="1"/>
  <c r="AX550" i="1"/>
  <c r="AP564" i="1"/>
  <c r="AX564" i="1"/>
  <c r="AQ564" i="1"/>
  <c r="AV564" i="1"/>
  <c r="AQ550" i="1"/>
  <c r="AU550" i="1"/>
  <c r="AN550" i="1"/>
  <c r="AY564" i="1"/>
  <c r="AL303" i="1"/>
  <c r="AW303" i="1" s="1"/>
  <c r="AL298" i="1"/>
  <c r="AP298" i="1" s="1"/>
  <c r="AL285" i="1"/>
  <c r="AQ285" i="1" s="1"/>
  <c r="AL261" i="1"/>
  <c r="AP261" i="1" s="1"/>
  <c r="AL259" i="1"/>
  <c r="AW259" i="1" s="1"/>
  <c r="AL256" i="1"/>
  <c r="BA256" i="1" s="1"/>
  <c r="AL254" i="1"/>
  <c r="AO254" i="1" s="1"/>
  <c r="AL253" i="1"/>
  <c r="BB253" i="1" s="1"/>
  <c r="AL252" i="1"/>
  <c r="BC252" i="1" s="1"/>
  <c r="AL250" i="1"/>
  <c r="AS250" i="1" s="1"/>
  <c r="AL249" i="1"/>
  <c r="AL248" i="1"/>
  <c r="AS248" i="1" s="1"/>
  <c r="AL246" i="1"/>
  <c r="AV246" i="1" s="1"/>
  <c r="AL245" i="1"/>
  <c r="BA245" i="1" s="1"/>
  <c r="AL244" i="1"/>
  <c r="AP244" i="1" s="1"/>
  <c r="AL242" i="1"/>
  <c r="AL239" i="1"/>
  <c r="AW239" i="1" s="1"/>
  <c r="AL238" i="1"/>
  <c r="AW238" i="1" s="1"/>
  <c r="AL236" i="1"/>
  <c r="AL233" i="1"/>
  <c r="AS233" i="1" s="1"/>
  <c r="AL232" i="1"/>
  <c r="AZ232" i="1" s="1"/>
  <c r="AL230" i="1"/>
  <c r="BB230" i="1" s="1"/>
  <c r="AL229" i="1"/>
  <c r="BC229" i="1" s="1"/>
  <c r="AL228" i="1"/>
  <c r="AN228" i="1" s="1"/>
  <c r="AL226" i="1"/>
  <c r="AQ226" i="1" s="1"/>
  <c r="AL224" i="1"/>
  <c r="AV224" i="1" s="1"/>
  <c r="AL223" i="1"/>
  <c r="AL221" i="1"/>
  <c r="AL220" i="1"/>
  <c r="AR220" i="1" s="1"/>
  <c r="AL218" i="1"/>
  <c r="AX218" i="1" s="1"/>
  <c r="AL217" i="1"/>
  <c r="AQ217" i="1" s="1"/>
  <c r="AL216" i="1"/>
  <c r="AL215" i="1"/>
  <c r="AU215" i="1" s="1"/>
  <c r="AL213" i="1"/>
  <c r="AY213" i="1" s="1"/>
  <c r="AL209" i="1"/>
  <c r="AL206" i="1"/>
  <c r="AX206" i="1" s="1"/>
  <c r="AL205" i="1"/>
  <c r="AY205" i="1" s="1"/>
  <c r="AL202" i="1"/>
  <c r="AV202" i="1" s="1"/>
  <c r="AL201" i="1"/>
  <c r="AY201" i="1" s="1"/>
  <c r="AL198" i="1"/>
  <c r="AT198" i="1" s="1"/>
  <c r="AL197" i="1"/>
  <c r="AY197" i="1" s="1"/>
  <c r="AL196" i="1"/>
  <c r="AX196" i="1" s="1"/>
  <c r="AL178" i="1"/>
  <c r="AT178" i="1" s="1"/>
  <c r="AL174" i="1"/>
  <c r="AL91" i="1"/>
  <c r="AZ91" i="1" s="1"/>
  <c r="AL71" i="1"/>
  <c r="AR71" i="1" s="1"/>
  <c r="AL47" i="1"/>
  <c r="AZ47" i="1" s="1"/>
  <c r="AT534" i="1"/>
  <c r="BB550" i="1"/>
  <c r="AT558" i="1"/>
  <c r="AQ558" i="1"/>
  <c r="AR526" i="1"/>
  <c r="AN539" i="1"/>
  <c r="AU564" i="1"/>
  <c r="AX530" i="1"/>
  <c r="AO539" i="1"/>
  <c r="AP539" i="1"/>
  <c r="AY510" i="1"/>
  <c r="BA510" i="1"/>
  <c r="BB510" i="1"/>
  <c r="BB515" i="1"/>
  <c r="AT526" i="1"/>
  <c r="BC530" i="1"/>
  <c r="AW564" i="1"/>
  <c r="AV515" i="1"/>
  <c r="AS515" i="1"/>
  <c r="AQ526" i="1"/>
  <c r="AT530" i="1"/>
  <c r="AR564" i="1"/>
  <c r="AU530" i="1"/>
  <c r="AW530" i="1"/>
  <c r="BC550" i="1"/>
  <c r="AW550" i="1"/>
  <c r="AO550" i="1"/>
  <c r="AP550" i="1"/>
  <c r="AT564" i="1"/>
  <c r="AX558" i="1"/>
  <c r="AU515" i="1"/>
  <c r="BC526" i="1"/>
  <c r="AV539" i="1"/>
  <c r="BA564" i="1"/>
  <c r="BA539" i="1"/>
  <c r="BB539" i="1"/>
  <c r="AQ510" i="1"/>
  <c r="AW510" i="1"/>
  <c r="AY539" i="1"/>
  <c r="BB564" i="1"/>
  <c r="AP515" i="1"/>
  <c r="AR515" i="1"/>
  <c r="AU526" i="1"/>
  <c r="AN564" i="1"/>
  <c r="BB530" i="1"/>
  <c r="AS530" i="1"/>
  <c r="BA550" i="1"/>
  <c r="AR550" i="1"/>
  <c r="AR554" i="1"/>
  <c r="AV554" i="1"/>
  <c r="AO554" i="1"/>
  <c r="AQ569" i="1"/>
  <c r="AP569" i="1"/>
  <c r="AO569" i="1"/>
  <c r="AL415" i="1"/>
  <c r="AQ415" i="1" s="1"/>
  <c r="AL412" i="1"/>
  <c r="BB412" i="1" s="1"/>
  <c r="AL362" i="1"/>
  <c r="AY362" i="1" s="1"/>
  <c r="AL349" i="1"/>
  <c r="AY349" i="1" s="1"/>
  <c r="AL342" i="1"/>
  <c r="AO342" i="1" s="1"/>
  <c r="AL332" i="1"/>
  <c r="BA332" i="1" s="1"/>
  <c r="AL308" i="1"/>
  <c r="AS308" i="1" s="1"/>
  <c r="AL258" i="1"/>
  <c r="AT258" i="1" s="1"/>
  <c r="AL208" i="1"/>
  <c r="AZ208" i="1" s="1"/>
  <c r="AL207" i="1"/>
  <c r="AP509" i="1"/>
  <c r="AR509" i="1"/>
  <c r="AW509" i="1"/>
  <c r="BC509" i="1"/>
  <c r="AN509" i="1"/>
  <c r="AS509" i="1"/>
  <c r="AY509" i="1"/>
  <c r="AO509" i="1"/>
  <c r="AU509" i="1"/>
  <c r="AZ509" i="1"/>
  <c r="AQ509" i="1"/>
  <c r="AV509" i="1"/>
  <c r="BA509" i="1"/>
  <c r="BC519" i="1"/>
  <c r="AT519" i="1"/>
  <c r="AQ529" i="1"/>
  <c r="AO529" i="1"/>
  <c r="AW529" i="1"/>
  <c r="AS529" i="1"/>
  <c r="AZ529" i="1"/>
  <c r="AU529" i="1"/>
  <c r="AY529" i="1"/>
  <c r="AN529" i="1"/>
  <c r="BC529" i="1"/>
  <c r="AR529" i="1"/>
  <c r="AP533" i="1"/>
  <c r="AS533" i="1"/>
  <c r="AX533" i="1"/>
  <c r="AN533" i="1"/>
  <c r="AT533" i="1"/>
  <c r="AZ533" i="1"/>
  <c r="AO533" i="1"/>
  <c r="AV533" i="1"/>
  <c r="BA533" i="1"/>
  <c r="AR533" i="1"/>
  <c r="AW533" i="1"/>
  <c r="BB533" i="1"/>
  <c r="AQ543" i="1"/>
  <c r="BC543" i="1"/>
  <c r="AP557" i="1"/>
  <c r="AT557" i="1"/>
  <c r="AX557" i="1"/>
  <c r="BB557" i="1"/>
  <c r="AQ557" i="1"/>
  <c r="AU557" i="1"/>
  <c r="AY557" i="1"/>
  <c r="BC557" i="1"/>
  <c r="AN557" i="1"/>
  <c r="AR557" i="1"/>
  <c r="AV557" i="1"/>
  <c r="AZ557" i="1"/>
  <c r="AO557" i="1"/>
  <c r="AS557" i="1"/>
  <c r="AW557" i="1"/>
  <c r="BA557" i="1"/>
  <c r="AX568" i="1"/>
  <c r="AO568" i="1"/>
  <c r="AY568" i="1"/>
  <c r="AS568" i="1"/>
  <c r="BC568" i="1"/>
  <c r="AT568" i="1"/>
  <c r="AL2" i="1"/>
  <c r="AU2" i="1" s="1"/>
  <c r="AL180" i="1"/>
  <c r="AO180" i="1" s="1"/>
  <c r="AX509" i="1"/>
  <c r="AX525" i="1"/>
  <c r="AX529" i="1"/>
  <c r="BA525" i="1"/>
  <c r="AU533" i="1"/>
  <c r="AP562" i="1"/>
  <c r="AV543" i="1"/>
  <c r="AV551" i="1"/>
  <c r="BA543" i="1"/>
  <c r="BB543" i="1"/>
  <c r="BA551" i="1"/>
  <c r="BB551" i="1"/>
  <c r="AY514" i="1"/>
  <c r="BA514" i="1"/>
  <c r="BB514" i="1"/>
  <c r="AY543" i="1"/>
  <c r="AW568" i="1"/>
  <c r="AY519" i="1"/>
  <c r="AR519" i="1"/>
  <c r="AS519" i="1"/>
  <c r="AZ568" i="1"/>
  <c r="AV510" i="1"/>
  <c r="BC510" i="1"/>
  <c r="AN510" i="1"/>
  <c r="AU510" i="1"/>
  <c r="AT515" i="1"/>
  <c r="BC515" i="1"/>
  <c r="AP520" i="1"/>
  <c r="AT520" i="1"/>
  <c r="AX520" i="1"/>
  <c r="BB520" i="1"/>
  <c r="AQ520" i="1"/>
  <c r="AU520" i="1"/>
  <c r="AY520" i="1"/>
  <c r="BC520" i="1"/>
  <c r="AN520" i="1"/>
  <c r="AR520" i="1"/>
  <c r="AV520" i="1"/>
  <c r="AZ520" i="1"/>
  <c r="AO520" i="1"/>
  <c r="AS520" i="1"/>
  <c r="AW520" i="1"/>
  <c r="BA520" i="1"/>
  <c r="AX526" i="1"/>
  <c r="AY526" i="1"/>
  <c r="AN526" i="1"/>
  <c r="AN516" i="1"/>
  <c r="AR516" i="1"/>
  <c r="AV516" i="1"/>
  <c r="AZ516" i="1"/>
  <c r="AO516" i="1"/>
  <c r="AS516" i="1"/>
  <c r="AW516" i="1"/>
  <c r="BA516" i="1"/>
  <c r="AP516" i="1"/>
  <c r="AT516" i="1"/>
  <c r="AX516" i="1"/>
  <c r="BB516" i="1"/>
  <c r="AU516" i="1"/>
  <c r="AY516" i="1"/>
  <c r="BC516" i="1"/>
  <c r="AQ516" i="1"/>
  <c r="AP534" i="1"/>
  <c r="AR534" i="1"/>
  <c r="AW534" i="1"/>
  <c r="BC534" i="1"/>
  <c r="AN534" i="1"/>
  <c r="AS534" i="1"/>
  <c r="AY534" i="1"/>
  <c r="AO534" i="1"/>
  <c r="AU534" i="1"/>
  <c r="AZ534" i="1"/>
  <c r="AQ534" i="1"/>
  <c r="AV534" i="1"/>
  <c r="BA534" i="1"/>
  <c r="AQ539" i="1"/>
  <c r="AU539" i="1"/>
  <c r="BC539" i="1"/>
  <c r="AO545" i="1"/>
  <c r="AS545" i="1"/>
  <c r="AW545" i="1"/>
  <c r="BA545" i="1"/>
  <c r="AP545" i="1"/>
  <c r="AT545" i="1"/>
  <c r="AX545" i="1"/>
  <c r="BB545" i="1"/>
  <c r="AN545" i="1"/>
  <c r="AR545" i="1"/>
  <c r="AZ545" i="1"/>
  <c r="AQ545" i="1"/>
  <c r="AU545" i="1"/>
  <c r="AY545" i="1"/>
  <c r="BC545" i="1"/>
  <c r="AV545" i="1"/>
  <c r="AO553" i="1"/>
  <c r="AS553" i="1"/>
  <c r="AW553" i="1"/>
  <c r="BA553" i="1"/>
  <c r="AP553" i="1"/>
  <c r="AT553" i="1"/>
  <c r="AX553" i="1"/>
  <c r="BB553" i="1"/>
  <c r="AQ553" i="1"/>
  <c r="AU553" i="1"/>
  <c r="AY553" i="1"/>
  <c r="BC553" i="1"/>
  <c r="AV553" i="1"/>
  <c r="AZ553" i="1"/>
  <c r="AR553" i="1"/>
  <c r="AN553" i="1"/>
  <c r="AP558" i="1"/>
  <c r="AO558" i="1"/>
  <c r="AW558" i="1"/>
  <c r="AR558" i="1"/>
  <c r="AZ558" i="1"/>
  <c r="AS558" i="1"/>
  <c r="BA558" i="1"/>
  <c r="AN558" i="1"/>
  <c r="AV558" i="1"/>
  <c r="BC558" i="1"/>
  <c r="AL445" i="1"/>
  <c r="AY445" i="1" s="1"/>
  <c r="AL407" i="1"/>
  <c r="AY407" i="1" s="1"/>
  <c r="AL404" i="1"/>
  <c r="AT404" i="1" s="1"/>
  <c r="AL368" i="1"/>
  <c r="BA368" i="1" s="1"/>
  <c r="AL328" i="1"/>
  <c r="AO328" i="1" s="1"/>
  <c r="AL247" i="1"/>
  <c r="AL234" i="1"/>
  <c r="AN234" i="1" s="1"/>
  <c r="BB509" i="1"/>
  <c r="AT529" i="1"/>
  <c r="AV529" i="1"/>
  <c r="AY533" i="1"/>
  <c r="AP568" i="1"/>
  <c r="AZ543" i="1"/>
  <c r="AW543" i="1"/>
  <c r="AX543" i="1"/>
  <c r="AW551" i="1"/>
  <c r="AX551" i="1"/>
  <c r="AQ514" i="1"/>
  <c r="AW514" i="1"/>
  <c r="BB519" i="1"/>
  <c r="AY551" i="1"/>
  <c r="BB568" i="1"/>
  <c r="AQ519" i="1"/>
  <c r="AN519" i="1"/>
  <c r="AO519" i="1"/>
  <c r="AV568" i="1"/>
  <c r="AP505" i="1"/>
  <c r="AO505" i="1"/>
  <c r="AU505" i="1"/>
  <c r="AZ505" i="1"/>
  <c r="AQ505" i="1"/>
  <c r="AV505" i="1"/>
  <c r="BA505" i="1"/>
  <c r="AR505" i="1"/>
  <c r="AW505" i="1"/>
  <c r="BC505" i="1"/>
  <c r="AY505" i="1"/>
  <c r="AN505" i="1"/>
  <c r="AS505" i="1"/>
  <c r="BC511" i="1"/>
  <c r="AT511" i="1"/>
  <c r="AP517" i="1"/>
  <c r="AR517" i="1"/>
  <c r="AW517" i="1"/>
  <c r="BC517" i="1"/>
  <c r="AN517" i="1"/>
  <c r="AS517" i="1"/>
  <c r="AY517" i="1"/>
  <c r="AO517" i="1"/>
  <c r="AU517" i="1"/>
  <c r="AZ517" i="1"/>
  <c r="AV517" i="1"/>
  <c r="BA517" i="1"/>
  <c r="AQ517" i="1"/>
  <c r="AP521" i="1"/>
  <c r="AO521" i="1"/>
  <c r="AU521" i="1"/>
  <c r="AZ521" i="1"/>
  <c r="AQ521" i="1"/>
  <c r="AV521" i="1"/>
  <c r="BA521" i="1"/>
  <c r="AR521" i="1"/>
  <c r="AW521" i="1"/>
  <c r="BC521" i="1"/>
  <c r="AN521" i="1"/>
  <c r="AS521" i="1"/>
  <c r="AY521" i="1"/>
  <c r="AS527" i="1"/>
  <c r="BC527" i="1"/>
  <c r="AW527" i="1"/>
  <c r="AX527" i="1"/>
  <c r="AQ527" i="1"/>
  <c r="BB527" i="1"/>
  <c r="AN524" i="1"/>
  <c r="AR524" i="1"/>
  <c r="AV524" i="1"/>
  <c r="AZ524" i="1"/>
  <c r="AO524" i="1"/>
  <c r="AS524" i="1"/>
  <c r="AW524" i="1"/>
  <c r="BA524" i="1"/>
  <c r="AP524" i="1"/>
  <c r="AT524" i="1"/>
  <c r="AX524" i="1"/>
  <c r="BB524" i="1"/>
  <c r="AU524" i="1"/>
  <c r="AY524" i="1"/>
  <c r="BC524" i="1"/>
  <c r="AQ524" i="1"/>
  <c r="BC535" i="1"/>
  <c r="AU535" i="1"/>
  <c r="AP540" i="1"/>
  <c r="AY540" i="1"/>
  <c r="AQ540" i="1"/>
  <c r="BB540" i="1"/>
  <c r="AU540" i="1"/>
  <c r="AT540" i="1"/>
  <c r="BC540" i="1"/>
  <c r="AU547" i="1"/>
  <c r="BC547" i="1"/>
  <c r="AN559" i="1"/>
  <c r="AY559" i="1"/>
  <c r="AQ559" i="1"/>
  <c r="AZ559" i="1"/>
  <c r="AR559" i="1"/>
  <c r="BC559" i="1"/>
  <c r="AU559" i="1"/>
  <c r="AQ565" i="1"/>
  <c r="AU565" i="1"/>
  <c r="AY565" i="1"/>
  <c r="BC565" i="1"/>
  <c r="AN565" i="1"/>
  <c r="AR565" i="1"/>
  <c r="AV565" i="1"/>
  <c r="AZ565" i="1"/>
  <c r="AO565" i="1"/>
  <c r="AS565" i="1"/>
  <c r="AW565" i="1"/>
  <c r="BA565" i="1"/>
  <c r="AP565" i="1"/>
  <c r="AT565" i="1"/>
  <c r="AX565" i="1"/>
  <c r="BB565" i="1"/>
  <c r="AL314" i="1"/>
  <c r="BC314" i="1" s="1"/>
  <c r="AL311" i="1"/>
  <c r="BA311" i="1" s="1"/>
  <c r="AP513" i="1"/>
  <c r="AO513" i="1"/>
  <c r="AU513" i="1"/>
  <c r="AZ513" i="1"/>
  <c r="AQ513" i="1"/>
  <c r="AV513" i="1"/>
  <c r="BA513" i="1"/>
  <c r="AR513" i="1"/>
  <c r="AW513" i="1"/>
  <c r="BC513" i="1"/>
  <c r="AN513" i="1"/>
  <c r="AS513" i="1"/>
  <c r="AY513" i="1"/>
  <c r="AQ525" i="1"/>
  <c r="AS525" i="1"/>
  <c r="AZ525" i="1"/>
  <c r="AN525" i="1"/>
  <c r="AU525" i="1"/>
  <c r="BC525" i="1"/>
  <c r="AO525" i="1"/>
  <c r="AW525" i="1"/>
  <c r="AY525" i="1"/>
  <c r="AR525" i="1"/>
  <c r="AN514" i="1"/>
  <c r="AU514" i="1"/>
  <c r="AV514" i="1"/>
  <c r="BC514" i="1"/>
  <c r="AP538" i="1"/>
  <c r="AR538" i="1"/>
  <c r="AW538" i="1"/>
  <c r="BC538" i="1"/>
  <c r="AN538" i="1"/>
  <c r="AS538" i="1"/>
  <c r="AY538" i="1"/>
  <c r="AV538" i="1"/>
  <c r="AO538" i="1"/>
  <c r="AU538" i="1"/>
  <c r="AZ538" i="1"/>
  <c r="AQ538" i="1"/>
  <c r="BA538" i="1"/>
  <c r="AQ551" i="1"/>
  <c r="AU551" i="1"/>
  <c r="BC551" i="1"/>
  <c r="AQ562" i="1"/>
  <c r="AR562" i="1"/>
  <c r="AW562" i="1"/>
  <c r="BC562" i="1"/>
  <c r="AS562" i="1"/>
  <c r="AY562" i="1"/>
  <c r="AN562" i="1"/>
  <c r="AU562" i="1"/>
  <c r="AZ562" i="1"/>
  <c r="AV562" i="1"/>
  <c r="AO562" i="1"/>
  <c r="BA562" i="1"/>
  <c r="AT513" i="1"/>
  <c r="AP525" i="1"/>
  <c r="AP529" i="1"/>
  <c r="BA529" i="1"/>
  <c r="BC533" i="1"/>
  <c r="AT538" i="1"/>
  <c r="AX562" i="1"/>
  <c r="AU519" i="1"/>
  <c r="AU568" i="1"/>
  <c r="AZ551" i="1"/>
  <c r="AS543" i="1"/>
  <c r="AT543" i="1"/>
  <c r="AS551" i="1"/>
  <c r="AT551" i="1"/>
  <c r="AZ514" i="1"/>
  <c r="AS514" i="1"/>
  <c r="AT514" i="1"/>
  <c r="AX515" i="1"/>
  <c r="AZ515" i="1"/>
  <c r="BA515" i="1"/>
  <c r="AX519" i="1"/>
  <c r="AZ519" i="1"/>
  <c r="BA519" i="1"/>
  <c r="AZ526" i="1"/>
  <c r="AV526" i="1"/>
  <c r="AS526" i="1"/>
  <c r="AR543" i="1"/>
  <c r="AR568" i="1"/>
  <c r="AP530" i="1"/>
  <c r="AU543" i="1"/>
  <c r="AS563" i="1"/>
  <c r="AT507" i="1"/>
  <c r="BC507" i="1"/>
  <c r="AP512" i="1"/>
  <c r="AT512" i="1"/>
  <c r="AX512" i="1"/>
  <c r="BB512" i="1"/>
  <c r="AQ512" i="1"/>
  <c r="AU512" i="1"/>
  <c r="AY512" i="1"/>
  <c r="BC512" i="1"/>
  <c r="AN512" i="1"/>
  <c r="AR512" i="1"/>
  <c r="AV512" i="1"/>
  <c r="AZ512" i="1"/>
  <c r="BA512" i="1"/>
  <c r="AO512" i="1"/>
  <c r="AS512" i="1"/>
  <c r="AW512" i="1"/>
  <c r="AV518" i="1"/>
  <c r="BC518" i="1"/>
  <c r="AN518" i="1"/>
  <c r="AU518" i="1"/>
  <c r="AQ523" i="1"/>
  <c r="AW523" i="1"/>
  <c r="AX523" i="1"/>
  <c r="BC523" i="1"/>
  <c r="AS523" i="1"/>
  <c r="AP528" i="1"/>
  <c r="AT528" i="1"/>
  <c r="AX528" i="1"/>
  <c r="BB528" i="1"/>
  <c r="AQ528" i="1"/>
  <c r="AU528" i="1"/>
  <c r="AN528" i="1"/>
  <c r="AR528" i="1"/>
  <c r="AV528" i="1"/>
  <c r="AZ528" i="1"/>
  <c r="AO528" i="1"/>
  <c r="BA528" i="1"/>
  <c r="AS528" i="1"/>
  <c r="BC528" i="1"/>
  <c r="AW528" i="1"/>
  <c r="AY528" i="1"/>
  <c r="AN506" i="1"/>
  <c r="AU506" i="1"/>
  <c r="AV506" i="1"/>
  <c r="BC506" i="1"/>
  <c r="AP532" i="1"/>
  <c r="AN532" i="1"/>
  <c r="AR532" i="1"/>
  <c r="AV532" i="1"/>
  <c r="AZ532" i="1"/>
  <c r="AS532" i="1"/>
  <c r="AW532" i="1"/>
  <c r="BA532" i="1"/>
  <c r="BC532" i="1"/>
  <c r="AO532" i="1"/>
  <c r="AT532" i="1"/>
  <c r="AX532" i="1"/>
  <c r="BB532" i="1"/>
  <c r="AQ532" i="1"/>
  <c r="AU532" i="1"/>
  <c r="AY532" i="1"/>
  <c r="AP536" i="1"/>
  <c r="AY536" i="1"/>
  <c r="AQ536" i="1"/>
  <c r="BB536" i="1"/>
  <c r="AT536" i="1"/>
  <c r="BC536" i="1"/>
  <c r="AU536" i="1"/>
  <c r="AP542" i="1"/>
  <c r="AR542" i="1"/>
  <c r="AW542" i="1"/>
  <c r="BC542" i="1"/>
  <c r="AN542" i="1"/>
  <c r="AS542" i="1"/>
  <c r="AY542" i="1"/>
  <c r="AV542" i="1"/>
  <c r="AO542" i="1"/>
  <c r="AU542" i="1"/>
  <c r="AZ542" i="1"/>
  <c r="AQ542" i="1"/>
  <c r="BA542" i="1"/>
  <c r="AO549" i="1"/>
  <c r="AS549" i="1"/>
  <c r="AW549" i="1"/>
  <c r="BA549" i="1"/>
  <c r="AP549" i="1"/>
  <c r="AT549" i="1"/>
  <c r="AX549" i="1"/>
  <c r="BB549" i="1"/>
  <c r="AR549" i="1"/>
  <c r="AZ549" i="1"/>
  <c r="AQ549" i="1"/>
  <c r="AU549" i="1"/>
  <c r="AY549" i="1"/>
  <c r="BC549" i="1"/>
  <c r="AN549" i="1"/>
  <c r="AV549" i="1"/>
  <c r="AP556" i="1"/>
  <c r="AT556" i="1"/>
  <c r="BC556" i="1"/>
  <c r="AU556" i="1"/>
  <c r="AY556" i="1"/>
  <c r="AQ556" i="1"/>
  <c r="BB556" i="1"/>
  <c r="AQ561" i="1"/>
  <c r="AU561" i="1"/>
  <c r="AY561" i="1"/>
  <c r="BC561" i="1"/>
  <c r="AN561" i="1"/>
  <c r="AR561" i="1"/>
  <c r="AV561" i="1"/>
  <c r="AZ561" i="1"/>
  <c r="AO561" i="1"/>
  <c r="AS561" i="1"/>
  <c r="AW561" i="1"/>
  <c r="BA561" i="1"/>
  <c r="AT561" i="1"/>
  <c r="AX561" i="1"/>
  <c r="BB561" i="1"/>
  <c r="AP561" i="1"/>
  <c r="AN566" i="1"/>
  <c r="AR566" i="1"/>
  <c r="AZ566" i="1"/>
  <c r="AU566" i="1"/>
  <c r="BA566" i="1"/>
  <c r="AO566" i="1"/>
  <c r="AV566" i="1"/>
  <c r="BC566" i="1"/>
  <c r="AQ566" i="1"/>
  <c r="AW566" i="1"/>
  <c r="AO504" i="1"/>
  <c r="AQ475" i="1"/>
  <c r="AN471" i="1"/>
  <c r="AU471" i="1"/>
  <c r="AY471" i="1"/>
  <c r="AU447" i="1"/>
  <c r="AY447" i="1"/>
  <c r="AQ447" i="1"/>
  <c r="BC447" i="1"/>
  <c r="AU431" i="1"/>
  <c r="AY431" i="1"/>
  <c r="AN423" i="1"/>
  <c r="AU423" i="1"/>
  <c r="BC423" i="1"/>
  <c r="AY419" i="1"/>
  <c r="AQ419" i="1"/>
  <c r="BC415" i="1"/>
  <c r="AP385" i="1"/>
  <c r="AU496" i="1"/>
  <c r="AQ496" i="1"/>
  <c r="AQ489" i="1"/>
  <c r="AN463" i="1"/>
  <c r="AU463" i="1"/>
  <c r="AY463" i="1"/>
  <c r="BC463" i="1"/>
  <c r="AN451" i="1"/>
  <c r="AU451" i="1"/>
  <c r="AY451" i="1"/>
  <c r="AQ451" i="1"/>
  <c r="BC451" i="1"/>
  <c r="AY439" i="1"/>
  <c r="AQ439" i="1"/>
  <c r="BC411" i="1"/>
  <c r="AN407" i="1"/>
  <c r="AU407" i="1"/>
  <c r="AN403" i="1"/>
  <c r="BC403" i="1"/>
  <c r="AW391" i="1"/>
  <c r="BC391" i="1"/>
  <c r="AS391" i="1"/>
  <c r="BB390" i="1"/>
  <c r="AT390" i="1"/>
  <c r="AX390" i="1"/>
  <c r="AW390" i="1"/>
  <c r="AV372" i="1"/>
  <c r="BA372" i="1"/>
  <c r="AO372" i="1"/>
  <c r="AW372" i="1"/>
  <c r="AY372" i="1"/>
  <c r="AN372" i="1"/>
  <c r="AU372" i="1"/>
  <c r="AS372" i="1"/>
  <c r="AV355" i="1"/>
  <c r="AZ345" i="1"/>
  <c r="AV345" i="1"/>
  <c r="AU339" i="1"/>
  <c r="AO329" i="1"/>
  <c r="AZ329" i="1"/>
  <c r="AV329" i="1"/>
  <c r="AT329" i="1"/>
  <c r="AN329" i="1"/>
  <c r="AY329" i="1"/>
  <c r="AP315" i="1"/>
  <c r="AT315" i="1"/>
  <c r="BB315" i="1"/>
  <c r="AO315" i="1"/>
  <c r="AU315" i="1"/>
  <c r="AZ315" i="1"/>
  <c r="AQ315" i="1"/>
  <c r="BC315" i="1"/>
  <c r="AS315" i="1"/>
  <c r="AW315" i="1"/>
  <c r="AY308" i="1"/>
  <c r="BC308" i="1"/>
  <c r="AW308" i="1"/>
  <c r="AO308" i="1"/>
  <c r="AO285" i="1"/>
  <c r="AN285" i="1"/>
  <c r="AT285" i="1"/>
  <c r="AY285" i="1"/>
  <c r="AZ285" i="1"/>
  <c r="AU285" i="1"/>
  <c r="BC285" i="1"/>
  <c r="BB285" i="1"/>
  <c r="AO248" i="1"/>
  <c r="AU248" i="1"/>
  <c r="BC248" i="1"/>
  <c r="BA248" i="1"/>
  <c r="AT244" i="1"/>
  <c r="BC244" i="1"/>
  <c r="BB244" i="1"/>
  <c r="AV244" i="1"/>
  <c r="AX244" i="1"/>
  <c r="AN244" i="1"/>
  <c r="AV220" i="1"/>
  <c r="AL503" i="1"/>
  <c r="BB503" i="1" s="1"/>
  <c r="AL502" i="1"/>
  <c r="AL501" i="1"/>
  <c r="AP501" i="1" s="1"/>
  <c r="AL499" i="1"/>
  <c r="AR499" i="1" s="1"/>
  <c r="AL498" i="1"/>
  <c r="AL497" i="1"/>
  <c r="AT497" i="1" s="1"/>
  <c r="AL495" i="1"/>
  <c r="AN495" i="1" s="1"/>
  <c r="AL494" i="1"/>
  <c r="AL493" i="1"/>
  <c r="AO493" i="1" s="1"/>
  <c r="AL491" i="1"/>
  <c r="AZ491" i="1" s="1"/>
  <c r="AL490" i="1"/>
  <c r="AL488" i="1"/>
  <c r="AS488" i="1" s="1"/>
  <c r="AL487" i="1"/>
  <c r="AZ487" i="1" s="1"/>
  <c r="AL486" i="1"/>
  <c r="AL474" i="1"/>
  <c r="AW474" i="1" s="1"/>
  <c r="AL473" i="1"/>
  <c r="AZ473" i="1" s="1"/>
  <c r="AL472" i="1"/>
  <c r="AL470" i="1"/>
  <c r="AS470" i="1" s="1"/>
  <c r="AL469" i="1"/>
  <c r="AN469" i="1" s="1"/>
  <c r="AL468" i="1"/>
  <c r="AL466" i="1"/>
  <c r="AS466" i="1" s="1"/>
  <c r="AL465" i="1"/>
  <c r="AL464" i="1"/>
  <c r="AL462" i="1"/>
  <c r="AL461" i="1"/>
  <c r="AV461" i="1" s="1"/>
  <c r="AL460" i="1"/>
  <c r="AX448" i="1"/>
  <c r="BB436" i="1"/>
  <c r="AR387" i="1"/>
  <c r="AP432" i="1"/>
  <c r="AY421" i="1"/>
  <c r="AV380" i="1"/>
  <c r="AY347" i="1"/>
  <c r="AL458" i="1"/>
  <c r="AW458" i="1" s="1"/>
  <c r="AU457" i="1"/>
  <c r="AO457" i="1"/>
  <c r="AW457" i="1"/>
  <c r="AZ456" i="1"/>
  <c r="AO456" i="1"/>
  <c r="AS456" i="1"/>
  <c r="AL454" i="1"/>
  <c r="AW454" i="1" s="1"/>
  <c r="AR452" i="1"/>
  <c r="AV452" i="1"/>
  <c r="AZ452" i="1"/>
  <c r="AO452" i="1"/>
  <c r="AS452" i="1"/>
  <c r="AW452" i="1"/>
  <c r="BA452" i="1"/>
  <c r="AQ452" i="1"/>
  <c r="AU452" i="1"/>
  <c r="BC452" i="1"/>
  <c r="BB450" i="1"/>
  <c r="AR450" i="1"/>
  <c r="AL449" i="1"/>
  <c r="AO446" i="1"/>
  <c r="AQ446" i="1"/>
  <c r="AV446" i="1"/>
  <c r="BB446" i="1"/>
  <c r="AR446" i="1"/>
  <c r="AX446" i="1"/>
  <c r="BC446" i="1"/>
  <c r="AP446" i="1"/>
  <c r="AU446" i="1"/>
  <c r="AZ446" i="1"/>
  <c r="BC445" i="1"/>
  <c r="AL442" i="1"/>
  <c r="AW442" i="1" s="1"/>
  <c r="AW440" i="1"/>
  <c r="AO438" i="1"/>
  <c r="AR438" i="1"/>
  <c r="AU438" i="1"/>
  <c r="AP437" i="1"/>
  <c r="AU437" i="1"/>
  <c r="AS437" i="1"/>
  <c r="AZ436" i="1"/>
  <c r="AO436" i="1"/>
  <c r="AS436" i="1"/>
  <c r="AL429" i="1"/>
  <c r="AR429" i="1" s="1"/>
  <c r="AL426" i="1"/>
  <c r="AL422" i="1"/>
  <c r="BA422" i="1" s="1"/>
  <c r="AL420" i="1"/>
  <c r="AO414" i="1"/>
  <c r="AQ414" i="1"/>
  <c r="AV414" i="1"/>
  <c r="BB414" i="1"/>
  <c r="AR414" i="1"/>
  <c r="AX414" i="1"/>
  <c r="BC414" i="1"/>
  <c r="AP414" i="1"/>
  <c r="AU414" i="1"/>
  <c r="AZ414" i="1"/>
  <c r="AV412" i="1"/>
  <c r="AQ412" i="1"/>
  <c r="AU412" i="1"/>
  <c r="AO410" i="1"/>
  <c r="AQ410" i="1"/>
  <c r="AV410" i="1"/>
  <c r="BB410" i="1"/>
  <c r="AR410" i="1"/>
  <c r="AX410" i="1"/>
  <c r="BC410" i="1"/>
  <c r="AP410" i="1"/>
  <c r="AU410" i="1"/>
  <c r="AZ410" i="1"/>
  <c r="AX406" i="1"/>
  <c r="AL400" i="1"/>
  <c r="AP397" i="1"/>
  <c r="AS397" i="1"/>
  <c r="BA397" i="1"/>
  <c r="AU397" i="1"/>
  <c r="AW397" i="1"/>
  <c r="AQ397" i="1"/>
  <c r="BC397" i="1"/>
  <c r="AO394" i="1"/>
  <c r="AU394" i="1"/>
  <c r="AZ394" i="1"/>
  <c r="AN394" i="1"/>
  <c r="BC394" i="1"/>
  <c r="BB394" i="1"/>
  <c r="AP393" i="1"/>
  <c r="AS393" i="1"/>
  <c r="BA393" i="1"/>
  <c r="AW393" i="1"/>
  <c r="AO393" i="1"/>
  <c r="AY393" i="1"/>
  <c r="AU393" i="1"/>
  <c r="AR392" i="1"/>
  <c r="AO392" i="1"/>
  <c r="AV392" i="1"/>
  <c r="AY392" i="1"/>
  <c r="AU392" i="1"/>
  <c r="AS386" i="1"/>
  <c r="AL383" i="1"/>
  <c r="AL379" i="1"/>
  <c r="AL376" i="1"/>
  <c r="AP376" i="1" s="1"/>
  <c r="AL373" i="1"/>
  <c r="AY373" i="1" s="1"/>
  <c r="AO370" i="1"/>
  <c r="AQ370" i="1"/>
  <c r="AX370" i="1"/>
  <c r="AS370" i="1"/>
  <c r="BB370" i="1"/>
  <c r="AT370" i="1"/>
  <c r="BC370" i="1"/>
  <c r="AY370" i="1"/>
  <c r="AO367" i="1"/>
  <c r="AN367" i="1"/>
  <c r="AL364" i="1"/>
  <c r="AT364" i="1" s="1"/>
  <c r="AQ362" i="1"/>
  <c r="BC361" i="1"/>
  <c r="AU361" i="1"/>
  <c r="AL360" i="1"/>
  <c r="AL358" i="1"/>
  <c r="BB358" i="1" s="1"/>
  <c r="AL356" i="1"/>
  <c r="BB356" i="1" s="1"/>
  <c r="AO353" i="1"/>
  <c r="AP353" i="1"/>
  <c r="AU353" i="1"/>
  <c r="AZ353" i="1"/>
  <c r="AV353" i="1"/>
  <c r="BB353" i="1"/>
  <c r="AX353" i="1"/>
  <c r="AN353" i="1"/>
  <c r="AY353" i="1"/>
  <c r="AT353" i="1"/>
  <c r="AS352" i="1"/>
  <c r="BA352" i="1"/>
  <c r="AU352" i="1"/>
  <c r="BC352" i="1"/>
  <c r="AO352" i="1"/>
  <c r="AQ352" i="1"/>
  <c r="AY352" i="1"/>
  <c r="AW348" i="1"/>
  <c r="BC348" i="1"/>
  <c r="AU348" i="1"/>
  <c r="AO346" i="1"/>
  <c r="AW346" i="1"/>
  <c r="AL343" i="1"/>
  <c r="AL341" i="1"/>
  <c r="AW341" i="1" s="1"/>
  <c r="AO338" i="1"/>
  <c r="BC338" i="1"/>
  <c r="AW338" i="1"/>
  <c r="AL336" i="1"/>
  <c r="AZ336" i="1" s="1"/>
  <c r="AQ332" i="1"/>
  <c r="AY332" i="1"/>
  <c r="BC332" i="1"/>
  <c r="AL327" i="1"/>
  <c r="AL325" i="1"/>
  <c r="AS325" i="1" s="1"/>
  <c r="AO321" i="1"/>
  <c r="AQ321" i="1"/>
  <c r="AT321" i="1"/>
  <c r="AZ321" i="1"/>
  <c r="AN321" i="1"/>
  <c r="BB321" i="1"/>
  <c r="AL320" i="1"/>
  <c r="AZ320" i="1" s="1"/>
  <c r="AO317" i="1"/>
  <c r="AT317" i="1"/>
  <c r="AQ317" i="1"/>
  <c r="AZ317" i="1"/>
  <c r="BB317" i="1"/>
  <c r="AO314" i="1"/>
  <c r="AL313" i="1"/>
  <c r="AW313" i="1" s="1"/>
  <c r="AS311" i="1"/>
  <c r="AT311" i="1"/>
  <c r="AQ311" i="1"/>
  <c r="AL305" i="1"/>
  <c r="AW305" i="1" s="1"/>
  <c r="AL302" i="1"/>
  <c r="AP302" i="1" s="1"/>
  <c r="AL301" i="1"/>
  <c r="AW301" i="1" s="1"/>
  <c r="AL300" i="1"/>
  <c r="AR300" i="1" s="1"/>
  <c r="AL299" i="1"/>
  <c r="AL297" i="1"/>
  <c r="AL296" i="1"/>
  <c r="AR296" i="1" s="1"/>
  <c r="AL295" i="1"/>
  <c r="AL294" i="1"/>
  <c r="AT294" i="1" s="1"/>
  <c r="AL293" i="1"/>
  <c r="BA293" i="1" s="1"/>
  <c r="AL292" i="1"/>
  <c r="AZ292" i="1" s="1"/>
  <c r="AL291" i="1"/>
  <c r="AL290" i="1"/>
  <c r="AL289" i="1"/>
  <c r="AL288" i="1"/>
  <c r="AL287" i="1"/>
  <c r="AL286" i="1"/>
  <c r="AN286" i="1" s="1"/>
  <c r="AL284" i="1"/>
  <c r="AV284" i="1" s="1"/>
  <c r="AL283" i="1"/>
  <c r="AL282" i="1"/>
  <c r="BB282" i="1" s="1"/>
  <c r="AL281" i="1"/>
  <c r="BA281" i="1" s="1"/>
  <c r="AL280" i="1"/>
  <c r="AL279" i="1"/>
  <c r="AL278" i="1"/>
  <c r="BB278" i="1" s="1"/>
  <c r="AL277" i="1"/>
  <c r="BA277" i="1" s="1"/>
  <c r="AL276" i="1"/>
  <c r="AN276" i="1" s="1"/>
  <c r="AL275" i="1"/>
  <c r="AL274" i="1"/>
  <c r="BB274" i="1" s="1"/>
  <c r="AL273" i="1"/>
  <c r="AL272" i="1"/>
  <c r="AL271" i="1"/>
  <c r="AL270" i="1"/>
  <c r="BB270" i="1" s="1"/>
  <c r="AL269" i="1"/>
  <c r="BA269" i="1" s="1"/>
  <c r="AL268" i="1"/>
  <c r="AR268" i="1" s="1"/>
  <c r="AL267" i="1"/>
  <c r="AL266" i="1"/>
  <c r="BB266" i="1" s="1"/>
  <c r="AL265" i="1"/>
  <c r="AS265" i="1" s="1"/>
  <c r="AL264" i="1"/>
  <c r="AL263" i="1"/>
  <c r="AL262" i="1"/>
  <c r="BB262" i="1" s="1"/>
  <c r="AY259" i="1"/>
  <c r="AR259" i="1"/>
  <c r="AW256" i="1"/>
  <c r="AS256" i="1"/>
  <c r="AU256" i="1"/>
  <c r="BA254" i="1"/>
  <c r="BC254" i="1"/>
  <c r="AO247" i="1"/>
  <c r="AX247" i="1"/>
  <c r="AR247" i="1"/>
  <c r="BB247" i="1"/>
  <c r="AZ247" i="1"/>
  <c r="AT247" i="1"/>
  <c r="AV247" i="1"/>
  <c r="AL243" i="1"/>
  <c r="AO243" i="1" s="1"/>
  <c r="AL241" i="1"/>
  <c r="AX241" i="1" s="1"/>
  <c r="AO239" i="1"/>
  <c r="AZ239" i="1"/>
  <c r="AL237" i="1"/>
  <c r="AR237" i="1" s="1"/>
  <c r="AL235" i="1"/>
  <c r="AZ235" i="1" s="1"/>
  <c r="AT234" i="1"/>
  <c r="AP233" i="1"/>
  <c r="BC232" i="1"/>
  <c r="AP226" i="1"/>
  <c r="AX226" i="1"/>
  <c r="AL222" i="1"/>
  <c r="AL219" i="1"/>
  <c r="AT219" i="1" s="1"/>
  <c r="BC217" i="1"/>
  <c r="AY217" i="1"/>
  <c r="AO216" i="1"/>
  <c r="AR216" i="1"/>
  <c r="AX216" i="1"/>
  <c r="BC216" i="1"/>
  <c r="AN216" i="1"/>
  <c r="AT216" i="1"/>
  <c r="AY216" i="1"/>
  <c r="AU216" i="1"/>
  <c r="AQ216" i="1"/>
  <c r="BB216" i="1"/>
  <c r="AP216" i="1"/>
  <c r="AZ216" i="1"/>
  <c r="AQ215" i="1"/>
  <c r="AY215" i="1"/>
  <c r="AL214" i="1"/>
  <c r="AL211" i="1"/>
  <c r="AL203" i="1"/>
  <c r="AO203" i="1" s="1"/>
  <c r="BC201" i="1"/>
  <c r="AL199" i="1"/>
  <c r="BA199" i="1" s="1"/>
  <c r="AW198" i="1"/>
  <c r="BA198" i="1"/>
  <c r="AP198" i="1"/>
  <c r="AO178" i="1"/>
  <c r="AS178" i="1"/>
  <c r="AW178" i="1"/>
  <c r="BA178" i="1"/>
  <c r="AN178" i="1"/>
  <c r="AY178" i="1"/>
  <c r="AP178" i="1"/>
  <c r="AU178" i="1"/>
  <c r="AZ178" i="1"/>
  <c r="AV178" i="1"/>
  <c r="BC178" i="1"/>
  <c r="AX178" i="1"/>
  <c r="BB178" i="1"/>
  <c r="AQ178" i="1"/>
  <c r="AY91" i="1"/>
  <c r="AP452" i="1"/>
  <c r="AN446" i="1"/>
  <c r="AY438" i="1"/>
  <c r="AY394" i="1"/>
  <c r="AW352" i="1"/>
  <c r="BC321" i="1"/>
  <c r="AV216" i="1"/>
  <c r="AR444" i="1"/>
  <c r="AV444" i="1"/>
  <c r="AZ444" i="1"/>
  <c r="AO444" i="1"/>
  <c r="AW444" i="1"/>
  <c r="AU444" i="1"/>
  <c r="AY444" i="1"/>
  <c r="BC444" i="1"/>
  <c r="AP441" i="1"/>
  <c r="AU441" i="1"/>
  <c r="BC441" i="1"/>
  <c r="AO441" i="1"/>
  <c r="AW441" i="1"/>
  <c r="AS441" i="1"/>
  <c r="BA441" i="1"/>
  <c r="AP433" i="1"/>
  <c r="AU433" i="1"/>
  <c r="BC433" i="1"/>
  <c r="AO433" i="1"/>
  <c r="AW433" i="1"/>
  <c r="AS433" i="1"/>
  <c r="BA433" i="1"/>
  <c r="AN432" i="1"/>
  <c r="AR432" i="1"/>
  <c r="AV432" i="1"/>
  <c r="AZ432" i="1"/>
  <c r="AO432" i="1"/>
  <c r="AS432" i="1"/>
  <c r="AW432" i="1"/>
  <c r="BA432" i="1"/>
  <c r="AQ432" i="1"/>
  <c r="AU432" i="1"/>
  <c r="AY432" i="1"/>
  <c r="BC432" i="1"/>
  <c r="AV430" i="1"/>
  <c r="BB430" i="1"/>
  <c r="AR430" i="1"/>
  <c r="AX430" i="1"/>
  <c r="AP430" i="1"/>
  <c r="AR428" i="1"/>
  <c r="AV428" i="1"/>
  <c r="AS428" i="1"/>
  <c r="AW428" i="1"/>
  <c r="BA428" i="1"/>
  <c r="AU428" i="1"/>
  <c r="AY428" i="1"/>
  <c r="BC428" i="1"/>
  <c r="AP421" i="1"/>
  <c r="AU421" i="1"/>
  <c r="BC421" i="1"/>
  <c r="AO421" i="1"/>
  <c r="AW421" i="1"/>
  <c r="AS421" i="1"/>
  <c r="BA421" i="1"/>
  <c r="AL418" i="1"/>
  <c r="AN416" i="1"/>
  <c r="AR416" i="1"/>
  <c r="AV416" i="1"/>
  <c r="AZ416" i="1"/>
  <c r="AW416" i="1"/>
  <c r="BA416" i="1"/>
  <c r="AQ416" i="1"/>
  <c r="AY416" i="1"/>
  <c r="BC416" i="1"/>
  <c r="AP413" i="1"/>
  <c r="AU413" i="1"/>
  <c r="BC413" i="1"/>
  <c r="AW413" i="1"/>
  <c r="AL409" i="1"/>
  <c r="AV409" i="1" s="1"/>
  <c r="AV408" i="1"/>
  <c r="AP405" i="1"/>
  <c r="AO405" i="1"/>
  <c r="AS405" i="1"/>
  <c r="BA405" i="1"/>
  <c r="BB402" i="1"/>
  <c r="AR402" i="1"/>
  <c r="AX402" i="1"/>
  <c r="AO398" i="1"/>
  <c r="AP398" i="1"/>
  <c r="AU398" i="1"/>
  <c r="AZ398" i="1"/>
  <c r="AT398" i="1"/>
  <c r="BB398" i="1"/>
  <c r="AN398" i="1"/>
  <c r="AV398" i="1"/>
  <c r="BC398" i="1"/>
  <c r="AR398" i="1"/>
  <c r="AY398" i="1"/>
  <c r="AN396" i="1"/>
  <c r="AS396" i="1"/>
  <c r="AL389" i="1"/>
  <c r="AZ384" i="1"/>
  <c r="AY382" i="1"/>
  <c r="AT382" i="1"/>
  <c r="AN380" i="1"/>
  <c r="AS380" i="1"/>
  <c r="AY380" i="1"/>
  <c r="AR380" i="1"/>
  <c r="AZ380" i="1"/>
  <c r="AU380" i="1"/>
  <c r="BA380" i="1"/>
  <c r="AQ380" i="1"/>
  <c r="AW380" i="1"/>
  <c r="AT378" i="1"/>
  <c r="BB378" i="1"/>
  <c r="AW378" i="1"/>
  <c r="AO378" i="1"/>
  <c r="AX378" i="1"/>
  <c r="AS378" i="1"/>
  <c r="BC378" i="1"/>
  <c r="AL375" i="1"/>
  <c r="AL371" i="1"/>
  <c r="AN369" i="1"/>
  <c r="AP369" i="1"/>
  <c r="AR369" i="1"/>
  <c r="AU369" i="1"/>
  <c r="AT366" i="1"/>
  <c r="BB366" i="1"/>
  <c r="AO366" i="1"/>
  <c r="AW366" i="1"/>
  <c r="BC366" i="1"/>
  <c r="AQ366" i="1"/>
  <c r="AS366" i="1"/>
  <c r="AY366" i="1"/>
  <c r="AO363" i="1"/>
  <c r="AU359" i="1"/>
  <c r="AY359" i="1"/>
  <c r="BC359" i="1"/>
  <c r="AN359" i="1"/>
  <c r="AR359" i="1"/>
  <c r="AZ359" i="1"/>
  <c r="BA359" i="1"/>
  <c r="AT359" i="1"/>
  <c r="AP359" i="1"/>
  <c r="AX359" i="1"/>
  <c r="AX357" i="1"/>
  <c r="BC357" i="1"/>
  <c r="AN357" i="1"/>
  <c r="AQ357" i="1"/>
  <c r="AX351" i="1"/>
  <c r="BB349" i="1"/>
  <c r="AO347" i="1"/>
  <c r="AS347" i="1"/>
  <c r="AW347" i="1"/>
  <c r="BA347" i="1"/>
  <c r="AP347" i="1"/>
  <c r="AT347" i="1"/>
  <c r="AX347" i="1"/>
  <c r="BB347" i="1"/>
  <c r="AU347" i="1"/>
  <c r="BC347" i="1"/>
  <c r="AN347" i="1"/>
  <c r="AV347" i="1"/>
  <c r="AR347" i="1"/>
  <c r="AZ347" i="1"/>
  <c r="AS344" i="1"/>
  <c r="BA344" i="1"/>
  <c r="AU344" i="1"/>
  <c r="BC344" i="1"/>
  <c r="AW344" i="1"/>
  <c r="AY344" i="1"/>
  <c r="AQ344" i="1"/>
  <c r="AS340" i="1"/>
  <c r="AP337" i="1"/>
  <c r="AU337" i="1"/>
  <c r="AQ337" i="1"/>
  <c r="AV337" i="1"/>
  <c r="BB337" i="1"/>
  <c r="AX337" i="1"/>
  <c r="AY337" i="1"/>
  <c r="AT337" i="1"/>
  <c r="AQ335" i="1"/>
  <c r="AU335" i="1"/>
  <c r="AY335" i="1"/>
  <c r="AZ335" i="1"/>
  <c r="AL333" i="1"/>
  <c r="AS333" i="1" s="1"/>
  <c r="AL331" i="1"/>
  <c r="AS328" i="1"/>
  <c r="BA328" i="1"/>
  <c r="AU328" i="1"/>
  <c r="AW328" i="1"/>
  <c r="AY328" i="1"/>
  <c r="AQ328" i="1"/>
  <c r="AU326" i="1"/>
  <c r="AW326" i="1"/>
  <c r="BA326" i="1"/>
  <c r="BC326" i="1"/>
  <c r="AS326" i="1"/>
  <c r="AS324" i="1"/>
  <c r="AU324" i="1"/>
  <c r="AL322" i="1"/>
  <c r="AZ322" i="1" s="1"/>
  <c r="AN319" i="1"/>
  <c r="AR319" i="1"/>
  <c r="AV319" i="1"/>
  <c r="AZ319" i="1"/>
  <c r="AQ319" i="1"/>
  <c r="AW319" i="1"/>
  <c r="BB319" i="1"/>
  <c r="AS319" i="1"/>
  <c r="AX319" i="1"/>
  <c r="BC319" i="1"/>
  <c r="AO319" i="1"/>
  <c r="AY319" i="1"/>
  <c r="AP319" i="1"/>
  <c r="BA319" i="1"/>
  <c r="AU319" i="1"/>
  <c r="AL318" i="1"/>
  <c r="BB318" i="1" s="1"/>
  <c r="AY316" i="1"/>
  <c r="AO316" i="1"/>
  <c r="BA316" i="1"/>
  <c r="BC316" i="1"/>
  <c r="AL310" i="1"/>
  <c r="AZ310" i="1" s="1"/>
  <c r="AN309" i="1"/>
  <c r="AP307" i="1"/>
  <c r="AT307" i="1"/>
  <c r="AX307" i="1"/>
  <c r="BB307" i="1"/>
  <c r="BA307" i="1"/>
  <c r="AW307" i="1"/>
  <c r="BC307" i="1"/>
  <c r="AN307" i="1"/>
  <c r="AY307" i="1"/>
  <c r="AO307" i="1"/>
  <c r="AU307" i="1"/>
  <c r="BC306" i="1"/>
  <c r="BA306" i="1"/>
  <c r="AO306" i="1"/>
  <c r="AW306" i="1"/>
  <c r="AL304" i="1"/>
  <c r="BB304" i="1" s="1"/>
  <c r="AN303" i="1"/>
  <c r="AR303" i="1"/>
  <c r="AZ303" i="1"/>
  <c r="AO303" i="1"/>
  <c r="AT303" i="1"/>
  <c r="AY303" i="1"/>
  <c r="AP303" i="1"/>
  <c r="AU303" i="1"/>
  <c r="BA303" i="1"/>
  <c r="BB303" i="1"/>
  <c r="AS303" i="1"/>
  <c r="BC303" i="1"/>
  <c r="AX303" i="1"/>
  <c r="AO261" i="1"/>
  <c r="AL260" i="1"/>
  <c r="AV260" i="1" s="1"/>
  <c r="AL257" i="1"/>
  <c r="BA257" i="1" s="1"/>
  <c r="AL255" i="1"/>
  <c r="BC253" i="1"/>
  <c r="AR253" i="1"/>
  <c r="AT253" i="1"/>
  <c r="AL251" i="1"/>
  <c r="AO249" i="1"/>
  <c r="AR249" i="1"/>
  <c r="AX249" i="1"/>
  <c r="BC249" i="1"/>
  <c r="AN249" i="1"/>
  <c r="AU249" i="1"/>
  <c r="BB249" i="1"/>
  <c r="AT249" i="1"/>
  <c r="AZ249" i="1"/>
  <c r="AV249" i="1"/>
  <c r="AY249" i="1"/>
  <c r="AP249" i="1"/>
  <c r="AQ249" i="1"/>
  <c r="AT246" i="1"/>
  <c r="AY246" i="1"/>
  <c r="AO242" i="1"/>
  <c r="AS242" i="1"/>
  <c r="AW242" i="1"/>
  <c r="BA242" i="1"/>
  <c r="AN242" i="1"/>
  <c r="AT242" i="1"/>
  <c r="AY242" i="1"/>
  <c r="AR242" i="1"/>
  <c r="AX242" i="1"/>
  <c r="BC242" i="1"/>
  <c r="AP242" i="1"/>
  <c r="AZ242" i="1"/>
  <c r="AQ242" i="1"/>
  <c r="BB242" i="1"/>
  <c r="AU242" i="1"/>
  <c r="AV242" i="1"/>
  <c r="AL240" i="1"/>
  <c r="AZ240" i="1" s="1"/>
  <c r="AQ238" i="1"/>
  <c r="AU238" i="1"/>
  <c r="AY238" i="1"/>
  <c r="BC238" i="1"/>
  <c r="AV238" i="1"/>
  <c r="BA238" i="1"/>
  <c r="AT238" i="1"/>
  <c r="AZ238" i="1"/>
  <c r="AR238" i="1"/>
  <c r="BB238" i="1"/>
  <c r="AX238" i="1"/>
  <c r="AP236" i="1"/>
  <c r="AR236" i="1"/>
  <c r="AY236" i="1"/>
  <c r="AQ236" i="1"/>
  <c r="BB236" i="1"/>
  <c r="AN236" i="1"/>
  <c r="AX236" i="1"/>
  <c r="BC236" i="1"/>
  <c r="AV236" i="1"/>
  <c r="AL231" i="1"/>
  <c r="AX231" i="1" s="1"/>
  <c r="AS230" i="1"/>
  <c r="AW230" i="1"/>
  <c r="AP230" i="1"/>
  <c r="AU230" i="1"/>
  <c r="AZ230" i="1"/>
  <c r="AN230" i="1"/>
  <c r="AT230" i="1"/>
  <c r="AY230" i="1"/>
  <c r="AQ230" i="1"/>
  <c r="BC230" i="1"/>
  <c r="AV230" i="1"/>
  <c r="AX230" i="1"/>
  <c r="AP229" i="1"/>
  <c r="AX229" i="1"/>
  <c r="AU229" i="1"/>
  <c r="AS229" i="1"/>
  <c r="AY228" i="1"/>
  <c r="BC228" i="1"/>
  <c r="AQ228" i="1"/>
  <c r="BB228" i="1"/>
  <c r="AL227" i="1"/>
  <c r="AW227" i="1" s="1"/>
  <c r="AL225" i="1"/>
  <c r="AX225" i="1" s="1"/>
  <c r="AU223" i="1"/>
  <c r="AW223" i="1"/>
  <c r="AZ223" i="1"/>
  <c r="AO223" i="1"/>
  <c r="BA221" i="1"/>
  <c r="AP221" i="1"/>
  <c r="AU221" i="1"/>
  <c r="AX221" i="1"/>
  <c r="AR218" i="1"/>
  <c r="AL212" i="1"/>
  <c r="AS212" i="1" s="1"/>
  <c r="AL210" i="1"/>
  <c r="AQ209" i="1"/>
  <c r="AY209" i="1"/>
  <c r="BC209" i="1"/>
  <c r="AY207" i="1"/>
  <c r="BC207" i="1"/>
  <c r="AQ207" i="1"/>
  <c r="AU207" i="1"/>
  <c r="AV206" i="1"/>
  <c r="AL204" i="1"/>
  <c r="AP202" i="1"/>
  <c r="AX202" i="1"/>
  <c r="BB202" i="1"/>
  <c r="AQ202" i="1"/>
  <c r="AU202" i="1"/>
  <c r="AY202" i="1"/>
  <c r="BC202" i="1"/>
  <c r="AN202" i="1"/>
  <c r="BA202" i="1"/>
  <c r="AW202" i="1"/>
  <c r="AZ202" i="1"/>
  <c r="AO202" i="1"/>
  <c r="AR202" i="1"/>
  <c r="AL200" i="1"/>
  <c r="AW200" i="1" s="1"/>
  <c r="AN174" i="1"/>
  <c r="AR174" i="1"/>
  <c r="AV174" i="1"/>
  <c r="AZ174" i="1"/>
  <c r="AP174" i="1"/>
  <c r="AU174" i="1"/>
  <c r="BA174" i="1"/>
  <c r="AQ174" i="1"/>
  <c r="AW174" i="1"/>
  <c r="BB174" i="1"/>
  <c r="AS174" i="1"/>
  <c r="BC174" i="1"/>
  <c r="AO174" i="1"/>
  <c r="AY174" i="1"/>
  <c r="AT174" i="1"/>
  <c r="AX174" i="1"/>
  <c r="AP47" i="1"/>
  <c r="AT47" i="1"/>
  <c r="AX47" i="1"/>
  <c r="BB47" i="1"/>
  <c r="AQ47" i="1"/>
  <c r="AV47" i="1"/>
  <c r="BA47" i="1"/>
  <c r="AO47" i="1"/>
  <c r="AU47" i="1"/>
  <c r="AR47" i="1"/>
  <c r="BC47" i="1"/>
  <c r="AS47" i="1"/>
  <c r="AW47" i="1"/>
  <c r="AN47" i="1"/>
  <c r="AT450" i="1"/>
  <c r="AQ437" i="1"/>
  <c r="AX428" i="1"/>
  <c r="BB416" i="1"/>
  <c r="AN414" i="1"/>
  <c r="AX412" i="1"/>
  <c r="AZ392" i="1"/>
  <c r="AY378" i="1"/>
  <c r="AX366" i="1"/>
  <c r="AO344" i="1"/>
  <c r="BB452" i="1"/>
  <c r="AT444" i="1"/>
  <c r="AQ441" i="1"/>
  <c r="AT438" i="1"/>
  <c r="AX432" i="1"/>
  <c r="AX416" i="1"/>
  <c r="AY413" i="1"/>
  <c r="AY410" i="1"/>
  <c r="AN402" i="1"/>
  <c r="AQ398" i="1"/>
  <c r="AS392" i="1"/>
  <c r="BC337" i="1"/>
  <c r="AS332" i="1"/>
  <c r="AP321" i="1"/>
  <c r="AU317" i="1"/>
  <c r="AU306" i="1"/>
  <c r="AY253" i="1"/>
  <c r="AT236" i="1"/>
  <c r="AQ213" i="1"/>
  <c r="BB456" i="1"/>
  <c r="AX452" i="1"/>
  <c r="AY446" i="1"/>
  <c r="AQ445" i="1"/>
  <c r="AP444" i="1"/>
  <c r="AN438" i="1"/>
  <c r="AY433" i="1"/>
  <c r="AT432" i="1"/>
  <c r="AY430" i="1"/>
  <c r="AP428" i="1"/>
  <c r="AT416" i="1"/>
  <c r="AY414" i="1"/>
  <c r="AQ413" i="1"/>
  <c r="AP412" i="1"/>
  <c r="AT410" i="1"/>
  <c r="AY397" i="1"/>
  <c r="AO396" i="1"/>
  <c r="BC393" i="1"/>
  <c r="BC386" i="1"/>
  <c r="BC380" i="1"/>
  <c r="AW370" i="1"/>
  <c r="AY367" i="1"/>
  <c r="AW359" i="1"/>
  <c r="BC353" i="1"/>
  <c r="AS348" i="1"/>
  <c r="AR337" i="1"/>
  <c r="BA334" i="1"/>
  <c r="AO326" i="1"/>
  <c r="AU316" i="1"/>
  <c r="AT259" i="1"/>
  <c r="AL195" i="1"/>
  <c r="AV195" i="1" s="1"/>
  <c r="AL194" i="1"/>
  <c r="AL193" i="1"/>
  <c r="AZ193" i="1" s="1"/>
  <c r="AL192" i="1"/>
  <c r="AL191" i="1"/>
  <c r="AX191" i="1" s="1"/>
  <c r="AL190" i="1"/>
  <c r="AL189" i="1"/>
  <c r="AW189" i="1" s="1"/>
  <c r="AL188" i="1"/>
  <c r="AL187" i="1"/>
  <c r="AV187" i="1" s="1"/>
  <c r="AL186" i="1"/>
  <c r="AL185" i="1"/>
  <c r="AX185" i="1" s="1"/>
  <c r="AL184" i="1"/>
  <c r="BA184" i="1" s="1"/>
  <c r="AL183" i="1"/>
  <c r="AX183" i="1" s="1"/>
  <c r="AL182" i="1"/>
  <c r="AL181" i="1"/>
  <c r="BA181" i="1" s="1"/>
  <c r="AL179" i="1"/>
  <c r="AL177" i="1"/>
  <c r="AX177" i="1" s="1"/>
  <c r="AL176" i="1"/>
  <c r="AL175" i="1"/>
  <c r="BA175" i="1" s="1"/>
  <c r="AL173" i="1"/>
  <c r="AL172" i="1"/>
  <c r="AW172" i="1" s="1"/>
  <c r="AL171" i="1"/>
  <c r="AR171" i="1" s="1"/>
  <c r="AL170" i="1"/>
  <c r="AL169" i="1"/>
  <c r="AN169" i="1" s="1"/>
  <c r="AL168" i="1"/>
  <c r="AS168" i="1" s="1"/>
  <c r="AL167" i="1"/>
  <c r="AS167" i="1" s="1"/>
  <c r="AL166" i="1"/>
  <c r="AL165" i="1"/>
  <c r="AX165" i="1" s="1"/>
  <c r="AL164" i="1"/>
  <c r="BA164" i="1" s="1"/>
  <c r="AL163" i="1"/>
  <c r="AR163" i="1" s="1"/>
  <c r="AL162" i="1"/>
  <c r="AL161" i="1"/>
  <c r="AL160" i="1"/>
  <c r="BA160" i="1" s="1"/>
  <c r="AL159" i="1"/>
  <c r="AV159" i="1" s="1"/>
  <c r="AL158" i="1"/>
  <c r="AL157" i="1"/>
  <c r="AL156" i="1"/>
  <c r="AW156" i="1" s="1"/>
  <c r="AL155" i="1"/>
  <c r="AS155" i="1" s="1"/>
  <c r="AL154" i="1"/>
  <c r="AL153" i="1"/>
  <c r="AN153" i="1" s="1"/>
  <c r="AL152" i="1"/>
  <c r="AS152" i="1" s="1"/>
  <c r="AL151" i="1"/>
  <c r="AR151" i="1" s="1"/>
  <c r="AL150" i="1"/>
  <c r="AL149" i="1"/>
  <c r="BB149" i="1" s="1"/>
  <c r="AL148" i="1"/>
  <c r="AR148" i="1" s="1"/>
  <c r="AL147" i="1"/>
  <c r="AL146" i="1"/>
  <c r="AN146" i="1" s="1"/>
  <c r="AL145" i="1"/>
  <c r="AL144" i="1"/>
  <c r="AV144" i="1" s="1"/>
  <c r="AL143" i="1"/>
  <c r="AL142" i="1"/>
  <c r="AZ142" i="1" s="1"/>
  <c r="AL141" i="1"/>
  <c r="AL140" i="1"/>
  <c r="AV140" i="1" s="1"/>
  <c r="AL139" i="1"/>
  <c r="AL138" i="1"/>
  <c r="AP138" i="1" s="1"/>
  <c r="AL137" i="1"/>
  <c r="AL136" i="1"/>
  <c r="AY136" i="1" s="1"/>
  <c r="AL135" i="1"/>
  <c r="AL134" i="1"/>
  <c r="AP134" i="1" s="1"/>
  <c r="AL133" i="1"/>
  <c r="BA133" i="1" s="1"/>
  <c r="AL132" i="1"/>
  <c r="AY132" i="1" s="1"/>
  <c r="AL131" i="1"/>
  <c r="AL130" i="1"/>
  <c r="AP130" i="1" s="1"/>
  <c r="AL129" i="1"/>
  <c r="AL128" i="1"/>
  <c r="AZ128" i="1" s="1"/>
  <c r="AL127" i="1"/>
  <c r="AL126" i="1"/>
  <c r="AV126" i="1" s="1"/>
  <c r="AL125" i="1"/>
  <c r="AL124" i="1"/>
  <c r="AR124" i="1" s="1"/>
  <c r="AL123" i="1"/>
  <c r="AS123" i="1" s="1"/>
  <c r="AL122" i="1"/>
  <c r="AP122" i="1" s="1"/>
  <c r="AL121" i="1"/>
  <c r="AL120" i="1"/>
  <c r="AZ120" i="1" s="1"/>
  <c r="AL119" i="1"/>
  <c r="AL118" i="1"/>
  <c r="AY118" i="1" s="1"/>
  <c r="AL117" i="1"/>
  <c r="AL116" i="1"/>
  <c r="AV116" i="1" s="1"/>
  <c r="AL115" i="1"/>
  <c r="AL114" i="1"/>
  <c r="AP114" i="1" s="1"/>
  <c r="AL113" i="1"/>
  <c r="AL112" i="1"/>
  <c r="AR112" i="1" s="1"/>
  <c r="AL111" i="1"/>
  <c r="AL110" i="1"/>
  <c r="AV110" i="1" s="1"/>
  <c r="AL109" i="1"/>
  <c r="AL108" i="1"/>
  <c r="AN108" i="1" s="1"/>
  <c r="AL107" i="1"/>
  <c r="AL106" i="1"/>
  <c r="AV106" i="1" s="1"/>
  <c r="AL105" i="1"/>
  <c r="AL104" i="1"/>
  <c r="AZ104" i="1" s="1"/>
  <c r="AL103" i="1"/>
  <c r="AL102" i="1"/>
  <c r="AT102" i="1" s="1"/>
  <c r="AL101" i="1"/>
  <c r="BA101" i="1" s="1"/>
  <c r="AL100" i="1"/>
  <c r="AV100" i="1" s="1"/>
  <c r="AL99" i="1"/>
  <c r="AL98" i="1"/>
  <c r="AT98" i="1" s="1"/>
  <c r="AL97" i="1"/>
  <c r="AL96" i="1"/>
  <c r="AV96" i="1" s="1"/>
  <c r="AL95" i="1"/>
  <c r="BA95" i="1" s="1"/>
  <c r="AL94" i="1"/>
  <c r="AZ94" i="1" s="1"/>
  <c r="AL93" i="1"/>
  <c r="AL92" i="1"/>
  <c r="AO92" i="1" s="1"/>
  <c r="AL90" i="1"/>
  <c r="BC90" i="1" s="1"/>
  <c r="AL89" i="1"/>
  <c r="AL88" i="1"/>
  <c r="AT88" i="1" s="1"/>
  <c r="AL87" i="1"/>
  <c r="BA87" i="1" s="1"/>
  <c r="AL86" i="1"/>
  <c r="BC86" i="1" s="1"/>
  <c r="AL85" i="1"/>
  <c r="AL84" i="1"/>
  <c r="BC84" i="1" s="1"/>
  <c r="AL83" i="1"/>
  <c r="BA83" i="1" s="1"/>
  <c r="AL82" i="1"/>
  <c r="BC82" i="1" s="1"/>
  <c r="AL81" i="1"/>
  <c r="AL80" i="1"/>
  <c r="AX80" i="1" s="1"/>
  <c r="AL79" i="1"/>
  <c r="AW79" i="1" s="1"/>
  <c r="AL78" i="1"/>
  <c r="BC78" i="1" s="1"/>
  <c r="AL77" i="1"/>
  <c r="AL76" i="1"/>
  <c r="AL75" i="1"/>
  <c r="AL74" i="1"/>
  <c r="AV74" i="1" s="1"/>
  <c r="AL73" i="1"/>
  <c r="AV73" i="1" s="1"/>
  <c r="AL72" i="1"/>
  <c r="AL70" i="1"/>
  <c r="AR70" i="1" s="1"/>
  <c r="AL69" i="1"/>
  <c r="BA69" i="1" s="1"/>
  <c r="AL68" i="1"/>
  <c r="AX68" i="1" s="1"/>
  <c r="AL67" i="1"/>
  <c r="AL66" i="1"/>
  <c r="AN66" i="1" s="1"/>
  <c r="AL65" i="1"/>
  <c r="BB65" i="1" s="1"/>
  <c r="AL64" i="1"/>
  <c r="AT64" i="1" s="1"/>
  <c r="AL63" i="1"/>
  <c r="AL62" i="1"/>
  <c r="AV62" i="1" s="1"/>
  <c r="AL61" i="1"/>
  <c r="AX61" i="1" s="1"/>
  <c r="AL60" i="1"/>
  <c r="AT60" i="1" s="1"/>
  <c r="AL59" i="1"/>
  <c r="AL58" i="1"/>
  <c r="AR58" i="1" s="1"/>
  <c r="AL57" i="1"/>
  <c r="BC57" i="1" s="1"/>
  <c r="AL56" i="1"/>
  <c r="AZ56" i="1" s="1"/>
  <c r="AL55" i="1"/>
  <c r="AL54" i="1"/>
  <c r="AZ54" i="1" s="1"/>
  <c r="AL53" i="1"/>
  <c r="AS53" i="1" s="1"/>
  <c r="AL52" i="1"/>
  <c r="BB52" i="1" s="1"/>
  <c r="AL51" i="1"/>
  <c r="AL50" i="1"/>
  <c r="AV50" i="1" s="1"/>
  <c r="AL49" i="1"/>
  <c r="BA49" i="1" s="1"/>
  <c r="AL48" i="1"/>
  <c r="AX48" i="1" s="1"/>
  <c r="AL46" i="1"/>
  <c r="AL45" i="1"/>
  <c r="AZ45" i="1" s="1"/>
  <c r="AL44" i="1"/>
  <c r="AL43" i="1"/>
  <c r="AL42" i="1"/>
  <c r="AL41" i="1"/>
  <c r="AW41" i="1" s="1"/>
  <c r="AL40" i="1"/>
  <c r="AL39" i="1"/>
  <c r="AL38" i="1"/>
  <c r="AL37" i="1"/>
  <c r="AO37" i="1" s="1"/>
  <c r="AL36" i="1"/>
  <c r="AZ36" i="1" s="1"/>
  <c r="AL35" i="1"/>
  <c r="AL34" i="1"/>
  <c r="AN34" i="1" s="1"/>
  <c r="AL33" i="1"/>
  <c r="AS33" i="1" s="1"/>
  <c r="AL32" i="1"/>
  <c r="AU32" i="1" s="1"/>
  <c r="AL31" i="1"/>
  <c r="AQ31" i="1" s="1"/>
  <c r="AL30" i="1"/>
  <c r="AL29" i="1"/>
  <c r="AL28" i="1"/>
  <c r="AR28" i="1" s="1"/>
  <c r="AL27" i="1"/>
  <c r="AO27" i="1" s="1"/>
  <c r="AL26" i="1"/>
  <c r="AL25" i="1"/>
  <c r="AL24" i="1"/>
  <c r="AY24" i="1" s="1"/>
  <c r="AL23" i="1"/>
  <c r="AS23" i="1" s="1"/>
  <c r="AL22" i="1"/>
  <c r="AL21" i="1"/>
  <c r="AL20" i="1"/>
  <c r="AT20" i="1" s="1"/>
  <c r="AL19" i="1"/>
  <c r="BA19" i="1" s="1"/>
  <c r="AL18" i="1"/>
  <c r="AX18" i="1" s="1"/>
  <c r="AL17" i="1"/>
  <c r="AL16" i="1"/>
  <c r="AX16" i="1" s="1"/>
  <c r="AL15" i="1"/>
  <c r="AL14" i="1"/>
  <c r="AL13" i="1"/>
  <c r="AL12" i="1"/>
  <c r="AY12" i="1" s="1"/>
  <c r="AL11" i="1"/>
  <c r="AW11" i="1" s="1"/>
  <c r="AL10" i="1"/>
  <c r="AL9" i="1"/>
  <c r="AL8" i="1"/>
  <c r="AY8" i="1" s="1"/>
  <c r="AL7" i="1"/>
  <c r="AW7" i="1" s="1"/>
  <c r="AL6" i="1"/>
  <c r="AL5" i="1"/>
  <c r="AL4" i="1"/>
  <c r="AT4" i="1" s="1"/>
  <c r="AL3" i="1"/>
  <c r="BA3" i="1" s="1"/>
  <c r="AQ241" i="1"/>
  <c r="AT241" i="1"/>
  <c r="AP88" i="1"/>
  <c r="AX88" i="1"/>
  <c r="AY88" i="1"/>
  <c r="AP80" i="1"/>
  <c r="BB80" i="1"/>
  <c r="AN80" i="1"/>
  <c r="AZ80" i="1"/>
  <c r="AW80" i="1"/>
  <c r="AQ80" i="1"/>
  <c r="AV499" i="1"/>
  <c r="AN499" i="1"/>
  <c r="AX497" i="1"/>
  <c r="AP497" i="1"/>
  <c r="AX493" i="1"/>
  <c r="AT493" i="1"/>
  <c r="BB489" i="1"/>
  <c r="AX489" i="1"/>
  <c r="AT489" i="1"/>
  <c r="AP489" i="1"/>
  <c r="BB475" i="1"/>
  <c r="AX475" i="1"/>
  <c r="AT475" i="1"/>
  <c r="AP475" i="1"/>
  <c r="AV473" i="1"/>
  <c r="AR473" i="1"/>
  <c r="BB471" i="1"/>
  <c r="AX471" i="1"/>
  <c r="AT471" i="1"/>
  <c r="AP471" i="1"/>
  <c r="AZ469" i="1"/>
  <c r="AP467" i="1"/>
  <c r="AV465" i="1"/>
  <c r="BB463" i="1"/>
  <c r="AX463" i="1"/>
  <c r="AT463" i="1"/>
  <c r="AP463" i="1"/>
  <c r="AZ461" i="1"/>
  <c r="AR461" i="1"/>
  <c r="BB459" i="1"/>
  <c r="AX459" i="1"/>
  <c r="AT459" i="1"/>
  <c r="AP459" i="1"/>
  <c r="AZ457" i="1"/>
  <c r="AV457" i="1"/>
  <c r="AR457" i="1"/>
  <c r="AN457" i="1"/>
  <c r="BB455" i="1"/>
  <c r="BB451" i="1"/>
  <c r="AX451" i="1"/>
  <c r="AT451" i="1"/>
  <c r="AP451" i="1"/>
  <c r="AZ449" i="1"/>
  <c r="AV449" i="1"/>
  <c r="AR449" i="1"/>
  <c r="AN449" i="1"/>
  <c r="BB447" i="1"/>
  <c r="AX447" i="1"/>
  <c r="AT447" i="1"/>
  <c r="AP447" i="1"/>
  <c r="AZ445" i="1"/>
  <c r="AV445" i="1"/>
  <c r="AR445" i="1"/>
  <c r="AN445" i="1"/>
  <c r="BB443" i="1"/>
  <c r="AX443" i="1"/>
  <c r="AT443" i="1"/>
  <c r="AP443" i="1"/>
  <c r="AZ441" i="1"/>
  <c r="AV441" i="1"/>
  <c r="AR441" i="1"/>
  <c r="AN441" i="1"/>
  <c r="BB439" i="1"/>
  <c r="AX439" i="1"/>
  <c r="AT439" i="1"/>
  <c r="AP439" i="1"/>
  <c r="AZ437" i="1"/>
  <c r="AV437" i="1"/>
  <c r="AR437" i="1"/>
  <c r="AN437" i="1"/>
  <c r="AZ433" i="1"/>
  <c r="AV433" i="1"/>
  <c r="AR433" i="1"/>
  <c r="AN433" i="1"/>
  <c r="AV429" i="1"/>
  <c r="BB427" i="1"/>
  <c r="AX427" i="1"/>
  <c r="AT427" i="1"/>
  <c r="AP427" i="1"/>
  <c r="BB423" i="1"/>
  <c r="AX423" i="1"/>
  <c r="AT423" i="1"/>
  <c r="AP423" i="1"/>
  <c r="AZ421" i="1"/>
  <c r="AV421" i="1"/>
  <c r="AR421" i="1"/>
  <c r="AN421" i="1"/>
  <c r="AX419" i="1"/>
  <c r="AT419" i="1"/>
  <c r="BB415" i="1"/>
  <c r="AX415" i="1"/>
  <c r="AT415" i="1"/>
  <c r="AP415" i="1"/>
  <c r="AZ413" i="1"/>
  <c r="AV413" i="1"/>
  <c r="AR413" i="1"/>
  <c r="AN413" i="1"/>
  <c r="BB411" i="1"/>
  <c r="AX411" i="1"/>
  <c r="AT411" i="1"/>
  <c r="AP411" i="1"/>
  <c r="BB407" i="1"/>
  <c r="AT407" i="1"/>
  <c r="AP407" i="1"/>
  <c r="AZ405" i="1"/>
  <c r="AV405" i="1"/>
  <c r="AR405" i="1"/>
  <c r="AN405" i="1"/>
  <c r="BB403" i="1"/>
  <c r="AX403" i="1"/>
  <c r="AT403" i="1"/>
  <c r="AP403" i="1"/>
  <c r="AZ397" i="1"/>
  <c r="AV397" i="1"/>
  <c r="AR397" i="1"/>
  <c r="AN397" i="1"/>
  <c r="AZ393" i="1"/>
  <c r="AV393" i="1"/>
  <c r="AR393" i="1"/>
  <c r="AN393" i="1"/>
  <c r="AN390" i="1"/>
  <c r="AR390" i="1"/>
  <c r="AV390" i="1"/>
  <c r="AZ390" i="1"/>
  <c r="AY389" i="1"/>
  <c r="AT389" i="1"/>
  <c r="AN386" i="1"/>
  <c r="AR386" i="1"/>
  <c r="AV386" i="1"/>
  <c r="AZ386" i="1"/>
  <c r="AY385" i="1"/>
  <c r="AT385" i="1"/>
  <c r="AN382" i="1"/>
  <c r="AN378" i="1"/>
  <c r="AR378" i="1"/>
  <c r="AV378" i="1"/>
  <c r="AZ378" i="1"/>
  <c r="AN370" i="1"/>
  <c r="AR370" i="1"/>
  <c r="AV370" i="1"/>
  <c r="AZ370" i="1"/>
  <c r="AY369" i="1"/>
  <c r="AT369" i="1"/>
  <c r="AN366" i="1"/>
  <c r="AR366" i="1"/>
  <c r="AV366" i="1"/>
  <c r="AZ366" i="1"/>
  <c r="AR362" i="1"/>
  <c r="AV362" i="1"/>
  <c r="AZ362" i="1"/>
  <c r="AY361" i="1"/>
  <c r="AT361" i="1"/>
  <c r="AP358" i="1"/>
  <c r="BB350" i="1"/>
  <c r="AP346" i="1"/>
  <c r="AT346" i="1"/>
  <c r="AX346" i="1"/>
  <c r="BB346" i="1"/>
  <c r="AN346" i="1"/>
  <c r="AR346" i="1"/>
  <c r="AV346" i="1"/>
  <c r="AZ346" i="1"/>
  <c r="AP338" i="1"/>
  <c r="AT338" i="1"/>
  <c r="AX338" i="1"/>
  <c r="BB338" i="1"/>
  <c r="AN338" i="1"/>
  <c r="AR338" i="1"/>
  <c r="AV338" i="1"/>
  <c r="AZ338" i="1"/>
  <c r="BB334" i="1"/>
  <c r="AN334" i="1"/>
  <c r="AP326" i="1"/>
  <c r="AT326" i="1"/>
  <c r="AX326" i="1"/>
  <c r="BB326" i="1"/>
  <c r="AN326" i="1"/>
  <c r="AR326" i="1"/>
  <c r="AV326" i="1"/>
  <c r="AZ326" i="1"/>
  <c r="BB322" i="1"/>
  <c r="AP314" i="1"/>
  <c r="AT314" i="1"/>
  <c r="AX314" i="1"/>
  <c r="BB314" i="1"/>
  <c r="AN314" i="1"/>
  <c r="AR314" i="1"/>
  <c r="AV314" i="1"/>
  <c r="AZ314" i="1"/>
  <c r="BB310" i="1"/>
  <c r="AP306" i="1"/>
  <c r="AT306" i="1"/>
  <c r="AX306" i="1"/>
  <c r="BB306" i="1"/>
  <c r="AN306" i="1"/>
  <c r="AR306" i="1"/>
  <c r="AV306" i="1"/>
  <c r="AZ306" i="1"/>
  <c r="AP294" i="1"/>
  <c r="AR294" i="1"/>
  <c r="AP290" i="1"/>
  <c r="AT290" i="1"/>
  <c r="AX290" i="1"/>
  <c r="BB290" i="1"/>
  <c r="AN290" i="1"/>
  <c r="AR290" i="1"/>
  <c r="AV290" i="1"/>
  <c r="AZ290" i="1"/>
  <c r="AX286" i="1"/>
  <c r="BB286" i="1"/>
  <c r="AP282" i="1"/>
  <c r="AN282" i="1"/>
  <c r="AP278" i="1"/>
  <c r="AN278" i="1"/>
  <c r="AP274" i="1"/>
  <c r="AN274" i="1"/>
  <c r="AP266" i="1"/>
  <c r="AN266" i="1"/>
  <c r="AP262" i="1"/>
  <c r="AN262" i="1"/>
  <c r="AP258" i="1"/>
  <c r="AP254" i="1"/>
  <c r="AT254" i="1"/>
  <c r="AX254" i="1"/>
  <c r="BB254" i="1"/>
  <c r="AN254" i="1"/>
  <c r="AR254" i="1"/>
  <c r="AV254" i="1"/>
  <c r="AZ254" i="1"/>
  <c r="AP239" i="1"/>
  <c r="AT239" i="1"/>
  <c r="AX239" i="1"/>
  <c r="BB239" i="1"/>
  <c r="AN239" i="1"/>
  <c r="AS239" i="1"/>
  <c r="AY239" i="1"/>
  <c r="AQ239" i="1"/>
  <c r="AV239" i="1"/>
  <c r="BA239" i="1"/>
  <c r="AN237" i="1"/>
  <c r="AV237" i="1"/>
  <c r="AZ237" i="1"/>
  <c r="AQ237" i="1"/>
  <c r="BB237" i="1"/>
  <c r="AY237" i="1"/>
  <c r="AP223" i="1"/>
  <c r="AT223" i="1"/>
  <c r="AX223" i="1"/>
  <c r="BB223" i="1"/>
  <c r="AN223" i="1"/>
  <c r="AS223" i="1"/>
  <c r="AY223" i="1"/>
  <c r="AQ223" i="1"/>
  <c r="AV223" i="1"/>
  <c r="BA223" i="1"/>
  <c r="AN221" i="1"/>
  <c r="AR221" i="1"/>
  <c r="AV221" i="1"/>
  <c r="AZ221" i="1"/>
  <c r="AQ221" i="1"/>
  <c r="AW221" i="1"/>
  <c r="BB221" i="1"/>
  <c r="AO221" i="1"/>
  <c r="AT221" i="1"/>
  <c r="AY221" i="1"/>
  <c r="AP217" i="1"/>
  <c r="AT217" i="1"/>
  <c r="AX217" i="1"/>
  <c r="BB217" i="1"/>
  <c r="AN217" i="1"/>
  <c r="AR217" i="1"/>
  <c r="AV217" i="1"/>
  <c r="AZ217" i="1"/>
  <c r="AS217" i="1"/>
  <c r="BA217" i="1"/>
  <c r="AO217" i="1"/>
  <c r="AW217" i="1"/>
  <c r="AP213" i="1"/>
  <c r="AT213" i="1"/>
  <c r="AX213" i="1"/>
  <c r="BB213" i="1"/>
  <c r="AN213" i="1"/>
  <c r="AR213" i="1"/>
  <c r="AV213" i="1"/>
  <c r="AZ213" i="1"/>
  <c r="AS213" i="1"/>
  <c r="BA213" i="1"/>
  <c r="AO213" i="1"/>
  <c r="AW213" i="1"/>
  <c r="AP209" i="1"/>
  <c r="AT209" i="1"/>
  <c r="AX209" i="1"/>
  <c r="BB209" i="1"/>
  <c r="AN209" i="1"/>
  <c r="AR209" i="1"/>
  <c r="AV209" i="1"/>
  <c r="AZ209" i="1"/>
  <c r="AS209" i="1"/>
  <c r="BA209" i="1"/>
  <c r="AO209" i="1"/>
  <c r="AW209" i="1"/>
  <c r="BB205" i="1"/>
  <c r="AS205" i="1"/>
  <c r="AP201" i="1"/>
  <c r="AT201" i="1"/>
  <c r="AX201" i="1"/>
  <c r="BB201" i="1"/>
  <c r="AN201" i="1"/>
  <c r="AR201" i="1"/>
  <c r="AV201" i="1"/>
  <c r="AZ201" i="1"/>
  <c r="AS201" i="1"/>
  <c r="BA201" i="1"/>
  <c r="AO201" i="1"/>
  <c r="AW201" i="1"/>
  <c r="AV189" i="1"/>
  <c r="AT185" i="1"/>
  <c r="AR185" i="1"/>
  <c r="AV185" i="1"/>
  <c r="AW185" i="1"/>
  <c r="AR181" i="1"/>
  <c r="AZ181" i="1"/>
  <c r="AO181" i="1"/>
  <c r="AO177" i="1"/>
  <c r="AP173" i="1"/>
  <c r="AT173" i="1"/>
  <c r="AX173" i="1"/>
  <c r="BB173" i="1"/>
  <c r="AN173" i="1"/>
  <c r="AR173" i="1"/>
  <c r="AV173" i="1"/>
  <c r="AZ173" i="1"/>
  <c r="AS173" i="1"/>
  <c r="BA173" i="1"/>
  <c r="AO173" i="1"/>
  <c r="AW173" i="1"/>
  <c r="AP169" i="1"/>
  <c r="AT169" i="1"/>
  <c r="AX169" i="1"/>
  <c r="BB169" i="1"/>
  <c r="AV169" i="1"/>
  <c r="AZ169" i="1"/>
  <c r="AS169" i="1"/>
  <c r="BA169" i="1"/>
  <c r="AO169" i="1"/>
  <c r="AW169" i="1"/>
  <c r="AP165" i="1"/>
  <c r="AT165" i="1"/>
  <c r="AP161" i="1"/>
  <c r="AT161" i="1"/>
  <c r="AX161" i="1"/>
  <c r="BB161" i="1"/>
  <c r="AN161" i="1"/>
  <c r="AR161" i="1"/>
  <c r="AV161" i="1"/>
  <c r="AZ161" i="1"/>
  <c r="AS161" i="1"/>
  <c r="BA161" i="1"/>
  <c r="AO161" i="1"/>
  <c r="AW161" i="1"/>
  <c r="AP157" i="1"/>
  <c r="AT157" i="1"/>
  <c r="AX157" i="1"/>
  <c r="BB157" i="1"/>
  <c r="AN157" i="1"/>
  <c r="AR157" i="1"/>
  <c r="AV157" i="1"/>
  <c r="AZ157" i="1"/>
  <c r="AS157" i="1"/>
  <c r="BA157" i="1"/>
  <c r="AO157" i="1"/>
  <c r="AW157" i="1"/>
  <c r="AP153" i="1"/>
  <c r="AT153" i="1"/>
  <c r="AX153" i="1"/>
  <c r="BB153" i="1"/>
  <c r="AR153" i="1"/>
  <c r="AZ153" i="1"/>
  <c r="AS153" i="1"/>
  <c r="BA153" i="1"/>
  <c r="AO153" i="1"/>
  <c r="AW153" i="1"/>
  <c r="AP149" i="1"/>
  <c r="AT149" i="1"/>
  <c r="AX149" i="1"/>
  <c r="AV90" i="1"/>
  <c r="BA497" i="1"/>
  <c r="AS497" i="1"/>
  <c r="AO497" i="1"/>
  <c r="BA493" i="1"/>
  <c r="AW493" i="1"/>
  <c r="AS493" i="1"/>
  <c r="BA489" i="1"/>
  <c r="AS489" i="1"/>
  <c r="AO489" i="1"/>
  <c r="BA475" i="1"/>
  <c r="AW475" i="1"/>
  <c r="AS475" i="1"/>
  <c r="AO475" i="1"/>
  <c r="BA471" i="1"/>
  <c r="AW471" i="1"/>
  <c r="AS471" i="1"/>
  <c r="AO471" i="1"/>
  <c r="AW467" i="1"/>
  <c r="BA463" i="1"/>
  <c r="AW463" i="1"/>
  <c r="AS463" i="1"/>
  <c r="AO463" i="1"/>
  <c r="BA459" i="1"/>
  <c r="AW459" i="1"/>
  <c r="AS459" i="1"/>
  <c r="AO459" i="1"/>
  <c r="BA451" i="1"/>
  <c r="AW451" i="1"/>
  <c r="AS451" i="1"/>
  <c r="AO451" i="1"/>
  <c r="BA447" i="1"/>
  <c r="AW447" i="1"/>
  <c r="AS447" i="1"/>
  <c r="AO447" i="1"/>
  <c r="BA443" i="1"/>
  <c r="AW443" i="1"/>
  <c r="AS443" i="1"/>
  <c r="AO443" i="1"/>
  <c r="BA439" i="1"/>
  <c r="AW439" i="1"/>
  <c r="AS439" i="1"/>
  <c r="AO439" i="1"/>
  <c r="AS431" i="1"/>
  <c r="AO431" i="1"/>
  <c r="BA427" i="1"/>
  <c r="AW427" i="1"/>
  <c r="AS427" i="1"/>
  <c r="BA423" i="1"/>
  <c r="AW423" i="1"/>
  <c r="AS423" i="1"/>
  <c r="AO423" i="1"/>
  <c r="BA415" i="1"/>
  <c r="AW415" i="1"/>
  <c r="AS415" i="1"/>
  <c r="AO415" i="1"/>
  <c r="BA411" i="1"/>
  <c r="AW411" i="1"/>
  <c r="AS411" i="1"/>
  <c r="AO411" i="1"/>
  <c r="BA407" i="1"/>
  <c r="AW407" i="1"/>
  <c r="AS407" i="1"/>
  <c r="BA403" i="1"/>
  <c r="AW403" i="1"/>
  <c r="AS403" i="1"/>
  <c r="AO403" i="1"/>
  <c r="AO395" i="1"/>
  <c r="AO389" i="1"/>
  <c r="AS389" i="1"/>
  <c r="AW389" i="1"/>
  <c r="BA389" i="1"/>
  <c r="AO385" i="1"/>
  <c r="AS385" i="1"/>
  <c r="AW385" i="1"/>
  <c r="BA385" i="1"/>
  <c r="BA373" i="1"/>
  <c r="AO369" i="1"/>
  <c r="AS369" i="1"/>
  <c r="AW369" i="1"/>
  <c r="BA369" i="1"/>
  <c r="AO361" i="1"/>
  <c r="AS361" i="1"/>
  <c r="AW361" i="1"/>
  <c r="BA361" i="1"/>
  <c r="AZ233" i="1"/>
  <c r="AX92" i="1"/>
  <c r="AV92" i="1"/>
  <c r="AX84" i="1"/>
  <c r="BB84" i="1"/>
  <c r="AN84" i="1"/>
  <c r="AQ45" i="1"/>
  <c r="BB20" i="1"/>
  <c r="AQ20" i="1"/>
  <c r="BB4" i="1"/>
  <c r="AQ4" i="1"/>
  <c r="AY4" i="1"/>
  <c r="BB499" i="1"/>
  <c r="AT499" i="1"/>
  <c r="AZ497" i="1"/>
  <c r="AV497" i="1"/>
  <c r="AR497" i="1"/>
  <c r="AT495" i="1"/>
  <c r="AZ493" i="1"/>
  <c r="AV493" i="1"/>
  <c r="AR493" i="1"/>
  <c r="BA492" i="1"/>
  <c r="AZ489" i="1"/>
  <c r="AV489" i="1"/>
  <c r="AR489" i="1"/>
  <c r="AW488" i="1"/>
  <c r="BB487" i="1"/>
  <c r="AZ475" i="1"/>
  <c r="AV475" i="1"/>
  <c r="AR475" i="1"/>
  <c r="AS474" i="1"/>
  <c r="BB473" i="1"/>
  <c r="AX473" i="1"/>
  <c r="AT473" i="1"/>
  <c r="AZ471" i="1"/>
  <c r="AV471" i="1"/>
  <c r="AR471" i="1"/>
  <c r="BA470" i="1"/>
  <c r="AT469" i="1"/>
  <c r="BA466" i="1"/>
  <c r="AW466" i="1"/>
  <c r="AZ463" i="1"/>
  <c r="AV463" i="1"/>
  <c r="AR463" i="1"/>
  <c r="BA462" i="1"/>
  <c r="AW462" i="1"/>
  <c r="AS462" i="1"/>
  <c r="BB461" i="1"/>
  <c r="AX461" i="1"/>
  <c r="AT461" i="1"/>
  <c r="AZ459" i="1"/>
  <c r="AV459" i="1"/>
  <c r="AR459" i="1"/>
  <c r="BB457" i="1"/>
  <c r="AX457" i="1"/>
  <c r="AT457" i="1"/>
  <c r="AV455" i="1"/>
  <c r="AR455" i="1"/>
  <c r="AZ451" i="1"/>
  <c r="AV451" i="1"/>
  <c r="AR451" i="1"/>
  <c r="BB449" i="1"/>
  <c r="AX449" i="1"/>
  <c r="AT449" i="1"/>
  <c r="AZ447" i="1"/>
  <c r="AV447" i="1"/>
  <c r="AR447" i="1"/>
  <c r="BA446" i="1"/>
  <c r="AW446" i="1"/>
  <c r="AS446" i="1"/>
  <c r="BB445" i="1"/>
  <c r="AX445" i="1"/>
  <c r="AT445" i="1"/>
  <c r="AZ443" i="1"/>
  <c r="AV443" i="1"/>
  <c r="AR443" i="1"/>
  <c r="AS442" i="1"/>
  <c r="BB441" i="1"/>
  <c r="AX441" i="1"/>
  <c r="AT441" i="1"/>
  <c r="AZ439" i="1"/>
  <c r="AV439" i="1"/>
  <c r="AR439" i="1"/>
  <c r="BA438" i="1"/>
  <c r="AW438" i="1"/>
  <c r="AS438" i="1"/>
  <c r="BB437" i="1"/>
  <c r="AX437" i="1"/>
  <c r="AT437" i="1"/>
  <c r="BB433" i="1"/>
  <c r="AX433" i="1"/>
  <c r="AT433" i="1"/>
  <c r="BA430" i="1"/>
  <c r="AW430" i="1"/>
  <c r="AS430" i="1"/>
  <c r="AX429" i="1"/>
  <c r="AZ427" i="1"/>
  <c r="AV427" i="1"/>
  <c r="AR427" i="1"/>
  <c r="AX425" i="1"/>
  <c r="AT425" i="1"/>
  <c r="AZ423" i="1"/>
  <c r="AV423" i="1"/>
  <c r="AR423" i="1"/>
  <c r="BB421" i="1"/>
  <c r="AX421" i="1"/>
  <c r="AT421" i="1"/>
  <c r="AW418" i="1"/>
  <c r="AT417" i="1"/>
  <c r="AZ415" i="1"/>
  <c r="AV415" i="1"/>
  <c r="AR415" i="1"/>
  <c r="BA414" i="1"/>
  <c r="AW414" i="1"/>
  <c r="AS414" i="1"/>
  <c r="BB413" i="1"/>
  <c r="AX413" i="1"/>
  <c r="AT413" i="1"/>
  <c r="AZ411" i="1"/>
  <c r="AV411" i="1"/>
  <c r="AR411" i="1"/>
  <c r="BA410" i="1"/>
  <c r="AW410" i="1"/>
  <c r="AS410" i="1"/>
  <c r="AV407" i="1"/>
  <c r="AR407" i="1"/>
  <c r="AW406" i="1"/>
  <c r="BB405" i="1"/>
  <c r="AX405" i="1"/>
  <c r="AT405" i="1"/>
  <c r="AZ403" i="1"/>
  <c r="AV403" i="1"/>
  <c r="AR403" i="1"/>
  <c r="BA402" i="1"/>
  <c r="AW402" i="1"/>
  <c r="AS402" i="1"/>
  <c r="BA398" i="1"/>
  <c r="AW398" i="1"/>
  <c r="AS398" i="1"/>
  <c r="BB397" i="1"/>
  <c r="AX397" i="1"/>
  <c r="AT397" i="1"/>
  <c r="BA394" i="1"/>
  <c r="AW394" i="1"/>
  <c r="AS394" i="1"/>
  <c r="BB393" i="1"/>
  <c r="AX393" i="1"/>
  <c r="AT393" i="1"/>
  <c r="AP392" i="1"/>
  <c r="AT392" i="1"/>
  <c r="AX392" i="1"/>
  <c r="BB392" i="1"/>
  <c r="BA390" i="1"/>
  <c r="AU390" i="1"/>
  <c r="AP390" i="1"/>
  <c r="BB389" i="1"/>
  <c r="AV389" i="1"/>
  <c r="AQ389" i="1"/>
  <c r="AT388" i="1"/>
  <c r="BA386" i="1"/>
  <c r="AU386" i="1"/>
  <c r="AP386" i="1"/>
  <c r="BB385" i="1"/>
  <c r="AV385" i="1"/>
  <c r="AQ385" i="1"/>
  <c r="AP384" i="1"/>
  <c r="AX384" i="1"/>
  <c r="BB384" i="1"/>
  <c r="AP380" i="1"/>
  <c r="AT380" i="1"/>
  <c r="AX380" i="1"/>
  <c r="BB380" i="1"/>
  <c r="BA378" i="1"/>
  <c r="AU378" i="1"/>
  <c r="AP378" i="1"/>
  <c r="BB377" i="1"/>
  <c r="AP372" i="1"/>
  <c r="AT372" i="1"/>
  <c r="AX372" i="1"/>
  <c r="BB372" i="1"/>
  <c r="BA370" i="1"/>
  <c r="AU370" i="1"/>
  <c r="AP370" i="1"/>
  <c r="BB369" i="1"/>
  <c r="AV369" i="1"/>
  <c r="AQ369" i="1"/>
  <c r="BA366" i="1"/>
  <c r="AU366" i="1"/>
  <c r="AP366" i="1"/>
  <c r="BA362" i="1"/>
  <c r="BB361" i="1"/>
  <c r="AV361" i="1"/>
  <c r="AQ361" i="1"/>
  <c r="AX360" i="1"/>
  <c r="AY358" i="1"/>
  <c r="AR356" i="1"/>
  <c r="AX356" i="1"/>
  <c r="AN352" i="1"/>
  <c r="AR352" i="1"/>
  <c r="AV352" i="1"/>
  <c r="AZ352" i="1"/>
  <c r="AP352" i="1"/>
  <c r="AT352" i="1"/>
  <c r="AX352" i="1"/>
  <c r="BB352" i="1"/>
  <c r="AN348" i="1"/>
  <c r="AR348" i="1"/>
  <c r="AV348" i="1"/>
  <c r="AZ348" i="1"/>
  <c r="AP348" i="1"/>
  <c r="AT348" i="1"/>
  <c r="AX348" i="1"/>
  <c r="BB348" i="1"/>
  <c r="AY346" i="1"/>
  <c r="AQ346" i="1"/>
  <c r="AN344" i="1"/>
  <c r="AR344" i="1"/>
  <c r="AV344" i="1"/>
  <c r="AZ344" i="1"/>
  <c r="AP344" i="1"/>
  <c r="AT344" i="1"/>
  <c r="AX344" i="1"/>
  <c r="BB344" i="1"/>
  <c r="AP340" i="1"/>
  <c r="AY338" i="1"/>
  <c r="AQ338" i="1"/>
  <c r="AN336" i="1"/>
  <c r="AR336" i="1"/>
  <c r="AV336" i="1"/>
  <c r="AP336" i="1"/>
  <c r="AT336" i="1"/>
  <c r="AX336" i="1"/>
  <c r="BB336" i="1"/>
  <c r="AN332" i="1"/>
  <c r="AR332" i="1"/>
  <c r="AV332" i="1"/>
  <c r="AZ332" i="1"/>
  <c r="AP332" i="1"/>
  <c r="AT332" i="1"/>
  <c r="AX332" i="1"/>
  <c r="BB332" i="1"/>
  <c r="AN328" i="1"/>
  <c r="AR328" i="1"/>
  <c r="AV328" i="1"/>
  <c r="AZ328" i="1"/>
  <c r="AP328" i="1"/>
  <c r="AT328" i="1"/>
  <c r="AX328" i="1"/>
  <c r="BB328" i="1"/>
  <c r="AY326" i="1"/>
  <c r="AQ326" i="1"/>
  <c r="AN320" i="1"/>
  <c r="AP320" i="1"/>
  <c r="AN316" i="1"/>
  <c r="AR316" i="1"/>
  <c r="AV316" i="1"/>
  <c r="AZ316" i="1"/>
  <c r="AP316" i="1"/>
  <c r="AT316" i="1"/>
  <c r="AX316" i="1"/>
  <c r="BB316" i="1"/>
  <c r="AY314" i="1"/>
  <c r="AQ314" i="1"/>
  <c r="AN308" i="1"/>
  <c r="AR308" i="1"/>
  <c r="AV308" i="1"/>
  <c r="AZ308" i="1"/>
  <c r="AP308" i="1"/>
  <c r="AT308" i="1"/>
  <c r="AX308" i="1"/>
  <c r="BB308" i="1"/>
  <c r="AY306" i="1"/>
  <c r="AQ306" i="1"/>
  <c r="AQ302" i="1"/>
  <c r="AV300" i="1"/>
  <c r="AQ298" i="1"/>
  <c r="AT296" i="1"/>
  <c r="BB296" i="1"/>
  <c r="AY290" i="1"/>
  <c r="AQ290" i="1"/>
  <c r="AR288" i="1"/>
  <c r="AZ288" i="1"/>
  <c r="AT288" i="1"/>
  <c r="BB288" i="1"/>
  <c r="AR284" i="1"/>
  <c r="AN280" i="1"/>
  <c r="AR280" i="1"/>
  <c r="AV280" i="1"/>
  <c r="AZ280" i="1"/>
  <c r="AP280" i="1"/>
  <c r="AT280" i="1"/>
  <c r="AX280" i="1"/>
  <c r="BB280" i="1"/>
  <c r="AY278" i="1"/>
  <c r="BB276" i="1"/>
  <c r="AN272" i="1"/>
  <c r="AR272" i="1"/>
  <c r="AV272" i="1"/>
  <c r="AZ272" i="1"/>
  <c r="AP272" i="1"/>
  <c r="AT272" i="1"/>
  <c r="AX272" i="1"/>
  <c r="BB272" i="1"/>
  <c r="AN268" i="1"/>
  <c r="AN264" i="1"/>
  <c r="AR264" i="1"/>
  <c r="AV264" i="1"/>
  <c r="AZ264" i="1"/>
  <c r="AP264" i="1"/>
  <c r="AT264" i="1"/>
  <c r="AX264" i="1"/>
  <c r="BB264" i="1"/>
  <c r="AY262" i="1"/>
  <c r="AN256" i="1"/>
  <c r="AR256" i="1"/>
  <c r="AV256" i="1"/>
  <c r="AZ256" i="1"/>
  <c r="AP256" i="1"/>
  <c r="AT256" i="1"/>
  <c r="AX256" i="1"/>
  <c r="BB256" i="1"/>
  <c r="AY254" i="1"/>
  <c r="AQ254" i="1"/>
  <c r="AV252" i="1"/>
  <c r="AZ252" i="1"/>
  <c r="AN248" i="1"/>
  <c r="AR248" i="1"/>
  <c r="AV248" i="1"/>
  <c r="AZ248" i="1"/>
  <c r="AP248" i="1"/>
  <c r="AT248" i="1"/>
  <c r="AX248" i="1"/>
  <c r="BB248" i="1"/>
  <c r="AP247" i="1"/>
  <c r="AN247" i="1"/>
  <c r="AS247" i="1"/>
  <c r="AW247" i="1"/>
  <c r="BA247" i="1"/>
  <c r="AQ247" i="1"/>
  <c r="AU247" i="1"/>
  <c r="AY247" i="1"/>
  <c r="BC247" i="1"/>
  <c r="AT245" i="1"/>
  <c r="BC239" i="1"/>
  <c r="AR239" i="1"/>
  <c r="BC237" i="1"/>
  <c r="AS237" i="1"/>
  <c r="AQ231" i="1"/>
  <c r="AN229" i="1"/>
  <c r="AR229" i="1"/>
  <c r="AV229" i="1"/>
  <c r="AZ229" i="1"/>
  <c r="AQ229" i="1"/>
  <c r="AW229" i="1"/>
  <c r="BB229" i="1"/>
  <c r="AO229" i="1"/>
  <c r="AT229" i="1"/>
  <c r="AY229" i="1"/>
  <c r="BC223" i="1"/>
  <c r="AR223" i="1"/>
  <c r="BC221" i="1"/>
  <c r="AS221" i="1"/>
  <c r="AN219" i="1"/>
  <c r="AR219" i="1"/>
  <c r="AV219" i="1"/>
  <c r="AZ219" i="1"/>
  <c r="AP219" i="1"/>
  <c r="AX219" i="1"/>
  <c r="BB219" i="1"/>
  <c r="AO219" i="1"/>
  <c r="AW219" i="1"/>
  <c r="AS219" i="1"/>
  <c r="AU217" i="1"/>
  <c r="AN215" i="1"/>
  <c r="AR215" i="1"/>
  <c r="AV215" i="1"/>
  <c r="AZ215" i="1"/>
  <c r="AP215" i="1"/>
  <c r="AT215" i="1"/>
  <c r="AX215" i="1"/>
  <c r="BB215" i="1"/>
  <c r="AO215" i="1"/>
  <c r="AW215" i="1"/>
  <c r="AS215" i="1"/>
  <c r="BA215" i="1"/>
  <c r="AU213" i="1"/>
  <c r="AN211" i="1"/>
  <c r="AR211" i="1"/>
  <c r="AV211" i="1"/>
  <c r="AZ211" i="1"/>
  <c r="AP211" i="1"/>
  <c r="AT211" i="1"/>
  <c r="AX211" i="1"/>
  <c r="BB211" i="1"/>
  <c r="AO211" i="1"/>
  <c r="AW211" i="1"/>
  <c r="AS211" i="1"/>
  <c r="BA211" i="1"/>
  <c r="AU209" i="1"/>
  <c r="AN207" i="1"/>
  <c r="AR207" i="1"/>
  <c r="AV207" i="1"/>
  <c r="AZ207" i="1"/>
  <c r="AP207" i="1"/>
  <c r="AT207" i="1"/>
  <c r="AX207" i="1"/>
  <c r="BB207" i="1"/>
  <c r="AO207" i="1"/>
  <c r="AW207" i="1"/>
  <c r="AS207" i="1"/>
  <c r="BA207" i="1"/>
  <c r="AX203" i="1"/>
  <c r="BB203" i="1"/>
  <c r="AU201" i="1"/>
  <c r="AS199" i="1"/>
  <c r="AN195" i="1"/>
  <c r="AX195" i="1"/>
  <c r="AV191" i="1"/>
  <c r="AP191" i="1"/>
  <c r="AS191" i="1"/>
  <c r="AN179" i="1"/>
  <c r="AR179" i="1"/>
  <c r="AV179" i="1"/>
  <c r="AZ179" i="1"/>
  <c r="AP179" i="1"/>
  <c r="AT179" i="1"/>
  <c r="AX179" i="1"/>
  <c r="BB179" i="1"/>
  <c r="AO179" i="1"/>
  <c r="AW179" i="1"/>
  <c r="AS179" i="1"/>
  <c r="BA179" i="1"/>
  <c r="AT175" i="1"/>
  <c r="AX171" i="1"/>
  <c r="AS171" i="1"/>
  <c r="AV167" i="1"/>
  <c r="AX167" i="1"/>
  <c r="AS159" i="1"/>
  <c r="AV155" i="1"/>
  <c r="AX155" i="1"/>
  <c r="AV151" i="1"/>
  <c r="AX151" i="1"/>
  <c r="AS151" i="1"/>
  <c r="BC88" i="1"/>
  <c r="AV86" i="1"/>
  <c r="AX86" i="1"/>
  <c r="AU86" i="1"/>
  <c r="BC80" i="1"/>
  <c r="AV78" i="1"/>
  <c r="BA357" i="1"/>
  <c r="AW357" i="1"/>
  <c r="BA353" i="1"/>
  <c r="AW353" i="1"/>
  <c r="AS353" i="1"/>
  <c r="BA345" i="1"/>
  <c r="AW345" i="1"/>
  <c r="AS345" i="1"/>
  <c r="BA337" i="1"/>
  <c r="AW337" i="1"/>
  <c r="AS337" i="1"/>
  <c r="BA333" i="1"/>
  <c r="AW333" i="1"/>
  <c r="BA329" i="1"/>
  <c r="AW329" i="1"/>
  <c r="AS329" i="1"/>
  <c r="BA321" i="1"/>
  <c r="AW321" i="1"/>
  <c r="AS321" i="1"/>
  <c r="BA317" i="1"/>
  <c r="AW317" i="1"/>
  <c r="AS317" i="1"/>
  <c r="BA305" i="1"/>
  <c r="BA301" i="1"/>
  <c r="AS301" i="1"/>
  <c r="BA297" i="1"/>
  <c r="AW297" i="1"/>
  <c r="AS297" i="1"/>
  <c r="BA289" i="1"/>
  <c r="AW289" i="1"/>
  <c r="AS289" i="1"/>
  <c r="BA285" i="1"/>
  <c r="AW285" i="1"/>
  <c r="AS285" i="1"/>
  <c r="AS277" i="1"/>
  <c r="BA273" i="1"/>
  <c r="AW273" i="1"/>
  <c r="AS273" i="1"/>
  <c r="AW265" i="1"/>
  <c r="AW257" i="1"/>
  <c r="AS257" i="1"/>
  <c r="BA253" i="1"/>
  <c r="AW253" i="1"/>
  <c r="AS253" i="1"/>
  <c r="BA249" i="1"/>
  <c r="AW249" i="1"/>
  <c r="AS249" i="1"/>
  <c r="AZ244" i="1"/>
  <c r="AU244" i="1"/>
  <c r="AZ236" i="1"/>
  <c r="AU236" i="1"/>
  <c r="AZ228" i="1"/>
  <c r="AU228" i="1"/>
  <c r="BA61" i="1"/>
  <c r="AO244" i="1"/>
  <c r="AS244" i="1"/>
  <c r="AW244" i="1"/>
  <c r="BA244" i="1"/>
  <c r="BA240" i="1"/>
  <c r="AO236" i="1"/>
  <c r="AS236" i="1"/>
  <c r="AW236" i="1"/>
  <c r="BA236" i="1"/>
  <c r="AO232" i="1"/>
  <c r="AO228" i="1"/>
  <c r="AS228" i="1"/>
  <c r="AW228" i="1"/>
  <c r="BA228" i="1"/>
  <c r="BA220" i="1"/>
  <c r="BA216" i="1"/>
  <c r="AW216" i="1"/>
  <c r="AS216" i="1"/>
  <c r="BA204" i="1"/>
  <c r="AW204" i="1"/>
  <c r="AS204" i="1"/>
  <c r="BA192" i="1"/>
  <c r="AW192" i="1"/>
  <c r="AS192" i="1"/>
  <c r="BA188" i="1"/>
  <c r="AW188" i="1"/>
  <c r="AS188" i="1"/>
  <c r="AS172" i="1"/>
  <c r="BA156" i="1"/>
  <c r="AS156" i="1"/>
  <c r="AP146" i="1"/>
  <c r="AT146" i="1"/>
  <c r="BB146" i="1"/>
  <c r="AR146" i="1"/>
  <c r="AT142" i="1"/>
  <c r="AY140" i="1"/>
  <c r="AT138" i="1"/>
  <c r="AN138" i="1"/>
  <c r="AR138" i="1"/>
  <c r="AT134" i="1"/>
  <c r="AN134" i="1"/>
  <c r="AR134" i="1"/>
  <c r="AZ134" i="1"/>
  <c r="AN128" i="1"/>
  <c r="AR128" i="1"/>
  <c r="AT128" i="1"/>
  <c r="BB128" i="1"/>
  <c r="AV124" i="1"/>
  <c r="AZ124" i="1"/>
  <c r="AX124" i="1"/>
  <c r="BB124" i="1"/>
  <c r="AY122" i="1"/>
  <c r="AN112" i="1"/>
  <c r="AP112" i="1"/>
  <c r="AV108" i="1"/>
  <c r="AZ108" i="1"/>
  <c r="AX108" i="1"/>
  <c r="BB108" i="1"/>
  <c r="AY106" i="1"/>
  <c r="AY102" i="1"/>
  <c r="AN96" i="1"/>
  <c r="AR96" i="1"/>
  <c r="AP96" i="1"/>
  <c r="AW24" i="1"/>
  <c r="AS24" i="1"/>
  <c r="AN144" i="1"/>
  <c r="AR144" i="1"/>
  <c r="AP144" i="1"/>
  <c r="AN140" i="1"/>
  <c r="AR140" i="1"/>
  <c r="AP140" i="1"/>
  <c r="AT140" i="1"/>
  <c r="AR136" i="1"/>
  <c r="AT130" i="1"/>
  <c r="BB130" i="1"/>
  <c r="AV130" i="1"/>
  <c r="AZ130" i="1"/>
  <c r="AN122" i="1"/>
  <c r="AR122" i="1"/>
  <c r="AT118" i="1"/>
  <c r="AN118" i="1"/>
  <c r="AR118" i="1"/>
  <c r="AZ118" i="1"/>
  <c r="AT114" i="1"/>
  <c r="AN114" i="1"/>
  <c r="AR114" i="1"/>
  <c r="AZ114" i="1"/>
  <c r="AX106" i="1"/>
  <c r="BB102" i="1"/>
  <c r="AR102" i="1"/>
  <c r="AZ102" i="1"/>
  <c r="AX98" i="1"/>
  <c r="AV98" i="1"/>
  <c r="AZ98" i="1"/>
  <c r="AW69" i="1"/>
  <c r="BB69" i="1"/>
  <c r="AP69" i="1"/>
  <c r="AV53" i="1"/>
  <c r="AY53" i="1"/>
  <c r="BB12" i="1"/>
  <c r="AP8" i="1"/>
  <c r="AO8" i="1"/>
  <c r="BA145" i="1"/>
  <c r="AW145" i="1"/>
  <c r="AS145" i="1"/>
  <c r="BA141" i="1"/>
  <c r="AW141" i="1"/>
  <c r="AS141" i="1"/>
  <c r="BA137" i="1"/>
  <c r="AW137" i="1"/>
  <c r="AS137" i="1"/>
  <c r="BA113" i="1"/>
  <c r="AW113" i="1"/>
  <c r="AS113" i="1"/>
  <c r="BA109" i="1"/>
  <c r="AW109" i="1"/>
  <c r="AS109" i="1"/>
  <c r="BA105" i="1"/>
  <c r="AW105" i="1"/>
  <c r="AS105" i="1"/>
  <c r="AS101" i="1"/>
  <c r="BA97" i="1"/>
  <c r="AW97" i="1"/>
  <c r="AS97" i="1"/>
  <c r="AW95" i="1"/>
  <c r="AO57" i="1"/>
  <c r="AQ57" i="1"/>
  <c r="AT57" i="1"/>
  <c r="AO41" i="1"/>
  <c r="AS41" i="1"/>
  <c r="AQ41" i="1"/>
  <c r="AV41" i="1"/>
  <c r="AT41" i="1"/>
  <c r="AY41" i="1"/>
  <c r="AN22" i="1"/>
  <c r="AR22" i="1"/>
  <c r="AV22" i="1"/>
  <c r="AZ22" i="1"/>
  <c r="AP22" i="1"/>
  <c r="AT22" i="1"/>
  <c r="AX22" i="1"/>
  <c r="BB22" i="1"/>
  <c r="AS22" i="1"/>
  <c r="BA22" i="1"/>
  <c r="AU22" i="1"/>
  <c r="AO22" i="1"/>
  <c r="AY22" i="1"/>
  <c r="AN14" i="1"/>
  <c r="AR14" i="1"/>
  <c r="AV14" i="1"/>
  <c r="AZ14" i="1"/>
  <c r="AP14" i="1"/>
  <c r="AT14" i="1"/>
  <c r="AX14" i="1"/>
  <c r="BB14" i="1"/>
  <c r="AS14" i="1"/>
  <c r="BA14" i="1"/>
  <c r="AU14" i="1"/>
  <c r="AO14" i="1"/>
  <c r="AY14" i="1"/>
  <c r="AN6" i="1"/>
  <c r="AR6" i="1"/>
  <c r="AV6" i="1"/>
  <c r="AZ6" i="1"/>
  <c r="AP6" i="1"/>
  <c r="AT6" i="1"/>
  <c r="AX6" i="1"/>
  <c r="BB6" i="1"/>
  <c r="AS6" i="1"/>
  <c r="BA6" i="1"/>
  <c r="AU6" i="1"/>
  <c r="AO6" i="1"/>
  <c r="AY6" i="1"/>
  <c r="BA127" i="1"/>
  <c r="AW123" i="1"/>
  <c r="AS119" i="1"/>
  <c r="AR41" i="1"/>
  <c r="AN26" i="1"/>
  <c r="AP26" i="1"/>
  <c r="AT26" i="1"/>
  <c r="AX26" i="1"/>
  <c r="BB26" i="1"/>
  <c r="AR26" i="1"/>
  <c r="AW26" i="1"/>
  <c r="BC26" i="1"/>
  <c r="AS26" i="1"/>
  <c r="AZ26" i="1"/>
  <c r="AO26" i="1"/>
  <c r="AV26" i="1"/>
  <c r="AW22" i="1"/>
  <c r="AZ18" i="1"/>
  <c r="AP18" i="1"/>
  <c r="AT18" i="1"/>
  <c r="AW14" i="1"/>
  <c r="AN10" i="1"/>
  <c r="AR10" i="1"/>
  <c r="AV10" i="1"/>
  <c r="AZ10" i="1"/>
  <c r="AP10" i="1"/>
  <c r="AT10" i="1"/>
  <c r="AX10" i="1"/>
  <c r="BB10" i="1"/>
  <c r="AS10" i="1"/>
  <c r="BA10" i="1"/>
  <c r="AU10" i="1"/>
  <c r="AO10" i="1"/>
  <c r="AY10" i="1"/>
  <c r="AW6" i="1"/>
  <c r="BA79" i="1"/>
  <c r="AZ76" i="1"/>
  <c r="AU76" i="1"/>
  <c r="AR74" i="1"/>
  <c r="AZ72" i="1"/>
  <c r="AU72" i="1"/>
  <c r="AU64" i="1"/>
  <c r="AN62" i="1"/>
  <c r="AR62" i="1"/>
  <c r="AZ60" i="1"/>
  <c r="AN58" i="1"/>
  <c r="AZ58" i="1"/>
  <c r="AZ48" i="1"/>
  <c r="AN46" i="1"/>
  <c r="AR46" i="1"/>
  <c r="AV46" i="1"/>
  <c r="AZ46" i="1"/>
  <c r="AN42" i="1"/>
  <c r="AR42" i="1"/>
  <c r="AV42" i="1"/>
  <c r="AZ42" i="1"/>
  <c r="AU40" i="1"/>
  <c r="AN38" i="1"/>
  <c r="AR38" i="1"/>
  <c r="AV38" i="1"/>
  <c r="AZ38" i="1"/>
  <c r="BA31" i="1"/>
  <c r="AS27" i="1"/>
  <c r="AP76" i="1"/>
  <c r="AT76" i="1"/>
  <c r="AX76" i="1"/>
  <c r="AP72" i="1"/>
  <c r="AT72" i="1"/>
  <c r="AX72" i="1"/>
  <c r="BB72" i="1"/>
  <c r="AT68" i="1"/>
  <c r="BB68" i="1"/>
  <c r="AX64" i="1"/>
  <c r="AX56" i="1"/>
  <c r="AX52" i="1"/>
  <c r="AT48" i="1"/>
  <c r="AX44" i="1"/>
  <c r="AX40" i="1"/>
  <c r="AX36" i="1"/>
  <c r="AU31" i="1"/>
  <c r="AP30" i="1"/>
  <c r="AT30" i="1"/>
  <c r="AX30" i="1"/>
  <c r="BB30" i="1"/>
  <c r="AW23" i="1"/>
  <c r="AS19" i="1"/>
  <c r="BA15" i="1"/>
  <c r="AW15" i="1"/>
  <c r="BA11" i="1"/>
  <c r="AS7" i="1"/>
  <c r="AY226" i="1" l="1"/>
  <c r="AS330" i="1"/>
  <c r="AU349" i="1"/>
  <c r="BC382" i="1"/>
  <c r="AS226" i="1"/>
  <c r="AY355" i="1"/>
  <c r="AR252" i="1"/>
  <c r="AV18" i="1"/>
  <c r="AR110" i="1"/>
  <c r="AW212" i="1"/>
  <c r="AW349" i="1"/>
  <c r="AN252" i="1"/>
  <c r="AT276" i="1"/>
  <c r="AP382" i="1"/>
  <c r="AZ20" i="1"/>
  <c r="AT84" i="1"/>
  <c r="BE84" i="1" s="1"/>
  <c r="AT334" i="1"/>
  <c r="AX407" i="1"/>
  <c r="AT228" i="1"/>
  <c r="AV253" i="1"/>
  <c r="AT349" i="1"/>
  <c r="AR357" i="1"/>
  <c r="AO382" i="1"/>
  <c r="AV402" i="1"/>
  <c r="AU416" i="1"/>
  <c r="AT91" i="1"/>
  <c r="AS198" i="1"/>
  <c r="AZ226" i="1"/>
  <c r="AU332" i="1"/>
  <c r="AO362" i="1"/>
  <c r="AV436" i="1"/>
  <c r="AV456" i="1"/>
  <c r="AQ244" i="1"/>
  <c r="AQ355" i="1"/>
  <c r="AQ372" i="1"/>
  <c r="BC439" i="1"/>
  <c r="AU489" i="1"/>
  <c r="AY423" i="1"/>
  <c r="AX334" i="1"/>
  <c r="AY425" i="1"/>
  <c r="BA349" i="1"/>
  <c r="AP276" i="1"/>
  <c r="AU382" i="1"/>
  <c r="AP84" i="1"/>
  <c r="AO435" i="1"/>
  <c r="AW197" i="1"/>
  <c r="AP334" i="1"/>
  <c r="AT434" i="1"/>
  <c r="AN253" i="1"/>
  <c r="AN349" i="1"/>
  <c r="AO357" i="1"/>
  <c r="AY384" i="1"/>
  <c r="AQ402" i="1"/>
  <c r="BC197" i="1"/>
  <c r="AO198" i="1"/>
  <c r="AR226" i="1"/>
  <c r="AT362" i="1"/>
  <c r="AR436" i="1"/>
  <c r="AR456" i="1"/>
  <c r="AT355" i="1"/>
  <c r="AQ455" i="1"/>
  <c r="AY342" i="1"/>
  <c r="BA382" i="1"/>
  <c r="AS435" i="1"/>
  <c r="BE435" i="1" s="1"/>
  <c r="AO197" i="1"/>
  <c r="AN401" i="1"/>
  <c r="BB424" i="1"/>
  <c r="AR228" i="1"/>
  <c r="AX253" i="1"/>
  <c r="BB335" i="1"/>
  <c r="BC349" i="1"/>
  <c r="AR384" i="1"/>
  <c r="AO402" i="1"/>
  <c r="AO424" i="1"/>
  <c r="AY198" i="1"/>
  <c r="AN226" i="1"/>
  <c r="BE226" i="1" s="1"/>
  <c r="AS362" i="1"/>
  <c r="AN436" i="1"/>
  <c r="AN456" i="1"/>
  <c r="BA355" i="1"/>
  <c r="AY455" i="1"/>
  <c r="AV276" i="1"/>
  <c r="AU84" i="1"/>
  <c r="AW435" i="1"/>
  <c r="AW165" i="1"/>
  <c r="BA197" i="1"/>
  <c r="AZ354" i="1"/>
  <c r="AR401" i="1"/>
  <c r="AW362" i="1"/>
  <c r="AP228" i="1"/>
  <c r="AQ253" i="1"/>
  <c r="AT335" i="1"/>
  <c r="AX349" i="1"/>
  <c r="BC384" i="1"/>
  <c r="BA425" i="1"/>
  <c r="AV198" i="1"/>
  <c r="AR321" i="1"/>
  <c r="BA348" i="1"/>
  <c r="AQ386" i="1"/>
  <c r="AT394" i="1"/>
  <c r="AY244" i="1"/>
  <c r="AS355" i="1"/>
  <c r="AU439" i="1"/>
  <c r="AY180" i="1"/>
  <c r="BC427" i="1"/>
  <c r="BC459" i="1"/>
  <c r="AZ455" i="1"/>
  <c r="AR18" i="1"/>
  <c r="AZ276" i="1"/>
  <c r="AS293" i="1"/>
  <c r="AS133" i="1"/>
  <c r="AW293" i="1"/>
  <c r="AP362" i="1"/>
  <c r="BB376" i="1"/>
  <c r="AR399" i="1"/>
  <c r="AZ407" i="1"/>
  <c r="AQ84" i="1"/>
  <c r="BA435" i="1"/>
  <c r="AW149" i="1"/>
  <c r="AO165" i="1"/>
  <c r="AS197" i="1"/>
  <c r="AT237" i="1"/>
  <c r="AX354" i="1"/>
  <c r="AV401" i="1"/>
  <c r="AP456" i="1"/>
  <c r="AT456" i="1"/>
  <c r="AZ253" i="1"/>
  <c r="AX335" i="1"/>
  <c r="AV384" i="1"/>
  <c r="AS416" i="1"/>
  <c r="AS425" i="1"/>
  <c r="AQ198" i="1"/>
  <c r="AU252" i="1"/>
  <c r="AY321" i="1"/>
  <c r="AW332" i="1"/>
  <c r="AY348" i="1"/>
  <c r="AP387" i="1"/>
  <c r="AX394" i="1"/>
  <c r="AR244" i="1"/>
  <c r="BC329" i="1"/>
  <c r="AO355" i="1"/>
  <c r="AY2" i="1"/>
  <c r="AQ427" i="1"/>
  <c r="AN459" i="1"/>
  <c r="BE522" i="1"/>
  <c r="AX276" i="1"/>
  <c r="AN18" i="1"/>
  <c r="AS184" i="1"/>
  <c r="AW184" i="1"/>
  <c r="AR276" i="1"/>
  <c r="AU28" i="1"/>
  <c r="AW133" i="1"/>
  <c r="AT144" i="1"/>
  <c r="BB112" i="1"/>
  <c r="AP61" i="1"/>
  <c r="AS357" i="1"/>
  <c r="BE357" i="1" s="1"/>
  <c r="AQ334" i="1"/>
  <c r="AU362" i="1"/>
  <c r="AX376" i="1"/>
  <c r="AT384" i="1"/>
  <c r="BE384" i="1" s="1"/>
  <c r="AT401" i="1"/>
  <c r="AT409" i="1"/>
  <c r="AY84" i="1"/>
  <c r="AO455" i="1"/>
  <c r="AO149" i="1"/>
  <c r="AV153" i="1"/>
  <c r="BA165" i="1"/>
  <c r="AR169" i="1"/>
  <c r="AZ197" i="1"/>
  <c r="AO237" i="1"/>
  <c r="AN270" i="1"/>
  <c r="AZ401" i="1"/>
  <c r="AP435" i="1"/>
  <c r="AY47" i="1"/>
  <c r="AO230" i="1"/>
  <c r="BE230" i="1" s="1"/>
  <c r="AU253" i="1"/>
  <c r="AQ307" i="1"/>
  <c r="AP335" i="1"/>
  <c r="AP351" i="1"/>
  <c r="AW368" i="1"/>
  <c r="AN384" i="1"/>
  <c r="AW405" i="1"/>
  <c r="AO416" i="1"/>
  <c r="AW425" i="1"/>
  <c r="AR178" i="1"/>
  <c r="AN198" i="1"/>
  <c r="BC205" i="1"/>
  <c r="AZ234" i="1"/>
  <c r="AW252" i="1"/>
  <c r="AX321" i="1"/>
  <c r="AO332" i="1"/>
  <c r="BE332" i="1" s="1"/>
  <c r="AQ348" i="1"/>
  <c r="BE348" i="1" s="1"/>
  <c r="AQ353" i="1"/>
  <c r="AY387" i="1"/>
  <c r="AQ394" i="1"/>
  <c r="AY404" i="1"/>
  <c r="AN452" i="1"/>
  <c r="AR329" i="1"/>
  <c r="AZ372" i="1"/>
  <c r="BC2" i="1"/>
  <c r="AY427" i="1"/>
  <c r="AZ148" i="1"/>
  <c r="AQ294" i="1"/>
  <c r="AY334" i="1"/>
  <c r="AT376" i="1"/>
  <c r="AX401" i="1"/>
  <c r="AW84" i="1"/>
  <c r="AS455" i="1"/>
  <c r="BE455" i="1" s="1"/>
  <c r="BA149" i="1"/>
  <c r="AS165" i="1"/>
  <c r="AV197" i="1"/>
  <c r="AZ294" i="1"/>
  <c r="AT435" i="1"/>
  <c r="AZ349" i="1"/>
  <c r="AP253" i="1"/>
  <c r="AW335" i="1"/>
  <c r="AV357" i="1"/>
  <c r="BA384" i="1"/>
  <c r="AU425" i="1"/>
  <c r="AZ198" i="1"/>
  <c r="AY252" i="1"/>
  <c r="AO334" i="1"/>
  <c r="AW404" i="1"/>
  <c r="AU427" i="1"/>
  <c r="BA212" i="1"/>
  <c r="AY18" i="1"/>
  <c r="AO18" i="1"/>
  <c r="AZ112" i="1"/>
  <c r="AS183" i="1"/>
  <c r="AY294" i="1"/>
  <c r="BB401" i="1"/>
  <c r="AO84" i="1"/>
  <c r="AW455" i="1"/>
  <c r="AS149" i="1"/>
  <c r="AZ165" i="1"/>
  <c r="AV177" i="1"/>
  <c r="AR197" i="1"/>
  <c r="AW237" i="1"/>
  <c r="AP250" i="1"/>
  <c r="AV294" i="1"/>
  <c r="AX435" i="1"/>
  <c r="AW384" i="1"/>
  <c r="AX436" i="1"/>
  <c r="AP349" i="1"/>
  <c r="AO253" i="1"/>
  <c r="AO335" i="1"/>
  <c r="BB357" i="1"/>
  <c r="AS384" i="1"/>
  <c r="BB434" i="1"/>
  <c r="AR198" i="1"/>
  <c r="AS252" i="1"/>
  <c r="AU321" i="1"/>
  <c r="AW334" i="1"/>
  <c r="AV394" i="1"/>
  <c r="AS404" i="1"/>
  <c r="BC436" i="1"/>
  <c r="AP438" i="1"/>
  <c r="BC456" i="1"/>
  <c r="AQ329" i="1"/>
  <c r="BC372" i="1"/>
  <c r="AY401" i="1"/>
  <c r="AN427" i="1"/>
  <c r="BA84" i="1"/>
  <c r="BA455" i="1"/>
  <c r="AZ149" i="1"/>
  <c r="AV165" i="1"/>
  <c r="AN197" i="1"/>
  <c r="AZ330" i="1"/>
  <c r="AN425" i="1"/>
  <c r="BB435" i="1"/>
  <c r="BC198" i="1"/>
  <c r="AV404" i="1"/>
  <c r="AY436" i="1"/>
  <c r="AY456" i="1"/>
  <c r="AQ401" i="1"/>
  <c r="AS349" i="1"/>
  <c r="BB252" i="1"/>
  <c r="AS84" i="1"/>
  <c r="AV149" i="1"/>
  <c r="AR165" i="1"/>
  <c r="BB197" i="1"/>
  <c r="AN294" i="1"/>
  <c r="AX330" i="1"/>
  <c r="AR425" i="1"/>
  <c r="AV453" i="1"/>
  <c r="AR487" i="1"/>
  <c r="AS382" i="1"/>
  <c r="AV335" i="1"/>
  <c r="AZ357" i="1"/>
  <c r="AU384" i="1"/>
  <c r="AZ402" i="1"/>
  <c r="AU198" i="1"/>
  <c r="AN404" i="1"/>
  <c r="AU436" i="1"/>
  <c r="AU456" i="1"/>
  <c r="AY402" i="1"/>
  <c r="BA401" i="1"/>
  <c r="BE519" i="1"/>
  <c r="BB425" i="1"/>
  <c r="AU18" i="1"/>
  <c r="AX252" i="1"/>
  <c r="AR435" i="1"/>
  <c r="AZ84" i="1"/>
  <c r="AR149" i="1"/>
  <c r="AN165" i="1"/>
  <c r="AX197" i="1"/>
  <c r="BB294" i="1"/>
  <c r="AZ334" i="1"/>
  <c r="AZ382" i="1"/>
  <c r="AV425" i="1"/>
  <c r="AP455" i="1"/>
  <c r="AX228" i="1"/>
  <c r="AR335" i="1"/>
  <c r="AP357" i="1"/>
  <c r="AO384" i="1"/>
  <c r="AU402" i="1"/>
  <c r="BB198" i="1"/>
  <c r="AQ436" i="1"/>
  <c r="AQ456" i="1"/>
  <c r="AW250" i="1"/>
  <c r="BC407" i="1"/>
  <c r="AU435" i="1"/>
  <c r="AY250" i="1"/>
  <c r="AZ34" i="1"/>
  <c r="AW101" i="1"/>
  <c r="AV34" i="1"/>
  <c r="AR34" i="1"/>
  <c r="BB18" i="1"/>
  <c r="AR126" i="1"/>
  <c r="AT96" i="1"/>
  <c r="AY144" i="1"/>
  <c r="AW277" i="1"/>
  <c r="AS86" i="1"/>
  <c r="AO195" i="1"/>
  <c r="AT252" i="1"/>
  <c r="AR260" i="1"/>
  <c r="AV435" i="1"/>
  <c r="AV84" i="1"/>
  <c r="AO407" i="1"/>
  <c r="AN149" i="1"/>
  <c r="BB165" i="1"/>
  <c r="BB181" i="1"/>
  <c r="AT197" i="1"/>
  <c r="AX294" i="1"/>
  <c r="AV334" i="1"/>
  <c r="AN362" i="1"/>
  <c r="AV382" i="1"/>
  <c r="AZ425" i="1"/>
  <c r="AT455" i="1"/>
  <c r="AO88" i="1"/>
  <c r="BB404" i="1"/>
  <c r="AP404" i="1"/>
  <c r="BE404" i="1" s="1"/>
  <c r="AS202" i="1"/>
  <c r="AV228" i="1"/>
  <c r="AR230" i="1"/>
  <c r="BC328" i="1"/>
  <c r="AN335" i="1"/>
  <c r="AY357" i="1"/>
  <c r="AP402" i="1"/>
  <c r="AP436" i="1"/>
  <c r="AX198" i="1"/>
  <c r="AT226" i="1"/>
  <c r="AQ256" i="1"/>
  <c r="BA338" i="1"/>
  <c r="AP394" i="1"/>
  <c r="AO406" i="1"/>
  <c r="BA436" i="1"/>
  <c r="AY452" i="1"/>
  <c r="BA456" i="1"/>
  <c r="AZ220" i="1"/>
  <c r="AR339" i="1"/>
  <c r="AQ407" i="1"/>
  <c r="AY415" i="1"/>
  <c r="AN435" i="1"/>
  <c r="BA18" i="1"/>
  <c r="AS18" i="1"/>
  <c r="AP252" i="1"/>
  <c r="AZ435" i="1"/>
  <c r="BB453" i="1"/>
  <c r="AR84" i="1"/>
  <c r="AP197" i="1"/>
  <c r="AR334" i="1"/>
  <c r="AR382" i="1"/>
  <c r="AX455" i="1"/>
  <c r="AX404" i="1"/>
  <c r="BC335" i="1"/>
  <c r="AT357" i="1"/>
  <c r="AN381" i="1"/>
  <c r="BC402" i="1"/>
  <c r="BC226" i="1"/>
  <c r="AW436" i="1"/>
  <c r="AW456" i="1"/>
  <c r="AS335" i="1"/>
  <c r="AN415" i="1"/>
  <c r="AT33" i="1"/>
  <c r="AS164" i="1"/>
  <c r="BC148" i="1"/>
  <c r="AP183" i="1"/>
  <c r="AT203" i="1"/>
  <c r="BB245" i="1"/>
  <c r="AQ286" i="1"/>
  <c r="AQ350" i="1"/>
  <c r="BB417" i="1"/>
  <c r="AS373" i="1"/>
  <c r="AW395" i="1"/>
  <c r="AW431" i="1"/>
  <c r="AT286" i="1"/>
  <c r="AT350" i="1"/>
  <c r="BB419" i="1"/>
  <c r="BA243" i="1"/>
  <c r="BC71" i="1"/>
  <c r="AY218" i="1"/>
  <c r="AN246" i="1"/>
  <c r="AY324" i="1"/>
  <c r="AW351" i="1"/>
  <c r="BB396" i="1"/>
  <c r="AR91" i="1"/>
  <c r="AO234" i="1"/>
  <c r="BA258" i="1"/>
  <c r="AZ367" i="1"/>
  <c r="AQ374" i="1"/>
  <c r="BA412" i="1"/>
  <c r="AV450" i="1"/>
  <c r="BC457" i="1"/>
  <c r="AU220" i="1"/>
  <c r="AP345" i="1"/>
  <c r="AO391" i="1"/>
  <c r="AU411" i="1"/>
  <c r="AN2" i="1"/>
  <c r="BC385" i="1"/>
  <c r="AU419" i="1"/>
  <c r="AN431" i="1"/>
  <c r="BE431" i="1" s="1"/>
  <c r="AW373" i="1"/>
  <c r="AN33" i="1"/>
  <c r="AT132" i="1"/>
  <c r="AW164" i="1"/>
  <c r="AX148" i="1"/>
  <c r="AV183" i="1"/>
  <c r="AP203" i="1"/>
  <c r="AW245" i="1"/>
  <c r="AY286" i="1"/>
  <c r="AY350" i="1"/>
  <c r="AO373" i="1"/>
  <c r="BA395" i="1"/>
  <c r="BA431" i="1"/>
  <c r="AP286" i="1"/>
  <c r="AP350" i="1"/>
  <c r="AT396" i="1"/>
  <c r="BE396" i="1" s="1"/>
  <c r="BB71" i="1"/>
  <c r="AU218" i="1"/>
  <c r="AZ246" i="1"/>
  <c r="AQ324" i="1"/>
  <c r="AO351" i="1"/>
  <c r="AW396" i="1"/>
  <c r="BC91" i="1"/>
  <c r="AX208" i="1"/>
  <c r="BC234" i="1"/>
  <c r="AW258" i="1"/>
  <c r="AT374" i="1"/>
  <c r="BC395" i="1"/>
  <c r="AW412" i="1"/>
  <c r="BA445" i="1"/>
  <c r="AQ450" i="1"/>
  <c r="AP220" i="1"/>
  <c r="BE220" i="1" s="1"/>
  <c r="AO345" i="1"/>
  <c r="AS2" i="1"/>
  <c r="AR385" i="1"/>
  <c r="AN419" i="1"/>
  <c r="AQ33" i="1"/>
  <c r="AT116" i="1"/>
  <c r="AT148" i="1"/>
  <c r="AQ373" i="1"/>
  <c r="AR419" i="1"/>
  <c r="AS454" i="1"/>
  <c r="BA377" i="1"/>
  <c r="AO419" i="1"/>
  <c r="AZ302" i="1"/>
  <c r="AP431" i="1"/>
  <c r="AT448" i="1"/>
  <c r="AV71" i="1"/>
  <c r="AQ218" i="1"/>
  <c r="AU246" i="1"/>
  <c r="AW324" i="1"/>
  <c r="AZ351" i="1"/>
  <c r="AR396" i="1"/>
  <c r="AU91" i="1"/>
  <c r="BC208" i="1"/>
  <c r="AY234" i="1"/>
  <c r="BC258" i="1"/>
  <c r="AX367" i="1"/>
  <c r="AS374" i="1"/>
  <c r="AQ395" i="1"/>
  <c r="AS412" i="1"/>
  <c r="BA417" i="1"/>
  <c r="AS445" i="1"/>
  <c r="AY448" i="1"/>
  <c r="AO450" i="1"/>
  <c r="AP457" i="1"/>
  <c r="AY220" i="1"/>
  <c r="BA391" i="1"/>
  <c r="AR2" i="1"/>
  <c r="AX385" i="1"/>
  <c r="AR504" i="1"/>
  <c r="AN284" i="1"/>
  <c r="AS395" i="1"/>
  <c r="AP132" i="1"/>
  <c r="AZ203" i="1"/>
  <c r="AQ245" i="1"/>
  <c r="BB56" i="1"/>
  <c r="AR50" i="1"/>
  <c r="AS83" i="1"/>
  <c r="BA33" i="1"/>
  <c r="AR132" i="1"/>
  <c r="AP116" i="1"/>
  <c r="AZ138" i="1"/>
  <c r="AS180" i="1"/>
  <c r="AS208" i="1"/>
  <c r="AN148" i="1"/>
  <c r="AN61" i="1"/>
  <c r="AV203" i="1"/>
  <c r="AZ245" i="1"/>
  <c r="AV373" i="1"/>
  <c r="AV419" i="1"/>
  <c r="AS500" i="1"/>
  <c r="AS225" i="1"/>
  <c r="AW377" i="1"/>
  <c r="AS419" i="1"/>
  <c r="BE419" i="1" s="1"/>
  <c r="AO189" i="1"/>
  <c r="AR302" i="1"/>
  <c r="AT431" i="1"/>
  <c r="AN491" i="1"/>
  <c r="AU88" i="1"/>
  <c r="AS351" i="1"/>
  <c r="AT71" i="1"/>
  <c r="BB218" i="1"/>
  <c r="AP246" i="1"/>
  <c r="AO324" i="1"/>
  <c r="AN337" i="1"/>
  <c r="BE337" i="1" s="1"/>
  <c r="AV351" i="1"/>
  <c r="AQ359" i="1"/>
  <c r="BC396" i="1"/>
  <c r="AQ428" i="1"/>
  <c r="AN91" i="1"/>
  <c r="BE91" i="1" s="1"/>
  <c r="AR208" i="1"/>
  <c r="AU234" i="1"/>
  <c r="AO258" i="1"/>
  <c r="AN311" i="1"/>
  <c r="AT367" i="1"/>
  <c r="AO412" i="1"/>
  <c r="AO417" i="1"/>
  <c r="AW445" i="1"/>
  <c r="AU448" i="1"/>
  <c r="AT220" i="1"/>
  <c r="AX315" i="1"/>
  <c r="BB329" i="1"/>
  <c r="AU391" i="1"/>
  <c r="AW2" i="1"/>
  <c r="AU385" i="1"/>
  <c r="BC504" i="1"/>
  <c r="AN50" i="1"/>
  <c r="AS91" i="1"/>
  <c r="AO33" i="1"/>
  <c r="AN132" i="1"/>
  <c r="AT100" i="1"/>
  <c r="AR116" i="1"/>
  <c r="AW180" i="1"/>
  <c r="AW208" i="1"/>
  <c r="AR203" i="1"/>
  <c r="AV245" i="1"/>
  <c r="AX364" i="1"/>
  <c r="BB373" i="1"/>
  <c r="AR395" i="1"/>
  <c r="AZ419" i="1"/>
  <c r="AW500" i="1"/>
  <c r="BC225" i="1"/>
  <c r="AS377" i="1"/>
  <c r="BE377" i="1" s="1"/>
  <c r="AW419" i="1"/>
  <c r="AZ189" i="1"/>
  <c r="BB302" i="1"/>
  <c r="AX431" i="1"/>
  <c r="AR491" i="1"/>
  <c r="AX71" i="1"/>
  <c r="AT218" i="1"/>
  <c r="BA246" i="1"/>
  <c r="AR351" i="1"/>
  <c r="AZ377" i="1"/>
  <c r="AY396" i="1"/>
  <c r="AX91" i="1"/>
  <c r="AQ208" i="1"/>
  <c r="AQ234" i="1"/>
  <c r="AS258" i="1"/>
  <c r="AW367" i="1"/>
  <c r="AZ412" i="1"/>
  <c r="BA437" i="1"/>
  <c r="AO445" i="1"/>
  <c r="AW448" i="1"/>
  <c r="AN220" i="1"/>
  <c r="AV391" i="1"/>
  <c r="BB2" i="1"/>
  <c r="AZ385" i="1"/>
  <c r="AX504" i="1"/>
  <c r="AP100" i="1"/>
  <c r="BA500" i="1"/>
  <c r="AX302" i="1"/>
  <c r="AT373" i="1"/>
  <c r="BB431" i="1"/>
  <c r="AZ396" i="1"/>
  <c r="AQ71" i="1"/>
  <c r="BE71" i="1" s="1"/>
  <c r="AP218" i="1"/>
  <c r="AS245" i="1"/>
  <c r="AW246" i="1"/>
  <c r="AN351" i="1"/>
  <c r="AR377" i="1"/>
  <c r="AU396" i="1"/>
  <c r="AP91" i="1"/>
  <c r="AU208" i="1"/>
  <c r="AU258" i="1"/>
  <c r="AO448" i="1"/>
  <c r="AO220" i="1"/>
  <c r="AT2" i="1"/>
  <c r="AY504" i="1"/>
  <c r="AO245" i="1"/>
  <c r="AS269" i="1"/>
  <c r="AN203" i="1"/>
  <c r="BA91" i="1"/>
  <c r="AW269" i="1"/>
  <c r="AN245" i="1"/>
  <c r="BB324" i="1"/>
  <c r="AU374" i="1"/>
  <c r="AZ395" i="1"/>
  <c r="AR431" i="1"/>
  <c r="AS504" i="1"/>
  <c r="AX189" i="1"/>
  <c r="AT395" i="1"/>
  <c r="AZ88" i="1"/>
  <c r="AY71" i="1"/>
  <c r="BC245" i="1"/>
  <c r="AS246" i="1"/>
  <c r="BC351" i="1"/>
  <c r="BC377" i="1"/>
  <c r="AQ396" i="1"/>
  <c r="BB91" i="1"/>
  <c r="AO208" i="1"/>
  <c r="AR234" i="1"/>
  <c r="AU254" i="1"/>
  <c r="BA314" i="1"/>
  <c r="AR412" i="1"/>
  <c r="AW437" i="1"/>
  <c r="AU445" i="1"/>
  <c r="AV448" i="1"/>
  <c r="AV323" i="1"/>
  <c r="AQ403" i="1"/>
  <c r="BE403" i="1" s="1"/>
  <c r="AQ443" i="1"/>
  <c r="AR500" i="1"/>
  <c r="AX2" i="1"/>
  <c r="AT504" i="1"/>
  <c r="BE504" i="1" s="1"/>
  <c r="AP374" i="1"/>
  <c r="AV395" i="1"/>
  <c r="AO377" i="1"/>
  <c r="AP395" i="1"/>
  <c r="BB268" i="1"/>
  <c r="AX324" i="1"/>
  <c r="BA374" i="1"/>
  <c r="AV431" i="1"/>
  <c r="AW504" i="1"/>
  <c r="AZ258" i="1"/>
  <c r="AZ374" i="1"/>
  <c r="AX395" i="1"/>
  <c r="AV88" i="1"/>
  <c r="AY417" i="1"/>
  <c r="AZ71" i="1"/>
  <c r="AX245" i="1"/>
  <c r="AO246" i="1"/>
  <c r="AY351" i="1"/>
  <c r="AP377" i="1"/>
  <c r="AO428" i="1"/>
  <c r="AV91" i="1"/>
  <c r="BB234" i="1"/>
  <c r="AS254" i="1"/>
  <c r="AS314" i="1"/>
  <c r="AN412" i="1"/>
  <c r="AO437" i="1"/>
  <c r="BE437" i="1" s="1"/>
  <c r="AP445" i="1"/>
  <c r="AR448" i="1"/>
  <c r="AP285" i="1"/>
  <c r="AY315" i="1"/>
  <c r="AN323" i="1"/>
  <c r="AU329" i="1"/>
  <c r="AO390" i="1"/>
  <c r="AY403" i="1"/>
  <c r="AU443" i="1"/>
  <c r="BB500" i="1"/>
  <c r="AO2" i="1"/>
  <c r="AN504" i="1"/>
  <c r="AW91" i="1"/>
  <c r="AN116" i="1"/>
  <c r="BA208" i="1"/>
  <c r="AR245" i="1"/>
  <c r="BA419" i="1"/>
  <c r="AW65" i="1"/>
  <c r="AR100" i="1"/>
  <c r="BC73" i="1"/>
  <c r="AN100" i="1"/>
  <c r="AZ122" i="1"/>
  <c r="AX268" i="1"/>
  <c r="BB284" i="1"/>
  <c r="AT324" i="1"/>
  <c r="AW422" i="1"/>
  <c r="AZ431" i="1"/>
  <c r="AT491" i="1"/>
  <c r="BA504" i="1"/>
  <c r="AV258" i="1"/>
  <c r="AV374" i="1"/>
  <c r="BB395" i="1"/>
  <c r="AN88" i="1"/>
  <c r="AQ246" i="1"/>
  <c r="BE246" i="1" s="1"/>
  <c r="AU71" i="1"/>
  <c r="AV218" i="1"/>
  <c r="AN238" i="1"/>
  <c r="AP245" i="1"/>
  <c r="AS316" i="1"/>
  <c r="AZ337" i="1"/>
  <c r="BC350" i="1"/>
  <c r="AU351" i="1"/>
  <c r="BB359" i="1"/>
  <c r="AU377" i="1"/>
  <c r="AZ428" i="1"/>
  <c r="AQ91" i="1"/>
  <c r="BA234" i="1"/>
  <c r="AW254" i="1"/>
  <c r="BC437" i="1"/>
  <c r="AV285" i="1"/>
  <c r="AN315" i="1"/>
  <c r="AY323" i="1"/>
  <c r="AP329" i="1"/>
  <c r="BE329" i="1" s="1"/>
  <c r="BC390" i="1"/>
  <c r="AV500" i="1"/>
  <c r="AZ2" i="1"/>
  <c r="BB504" i="1"/>
  <c r="AY302" i="1"/>
  <c r="BA180" i="1"/>
  <c r="AT268" i="1"/>
  <c r="AX284" i="1"/>
  <c r="AP324" i="1"/>
  <c r="AU225" i="1"/>
  <c r="AR258" i="1"/>
  <c r="AR374" i="1"/>
  <c r="AN417" i="1"/>
  <c r="AO374" i="1"/>
  <c r="AP71" i="1"/>
  <c r="AS218" i="1"/>
  <c r="AR246" i="1"/>
  <c r="AO350" i="1"/>
  <c r="AQ351" i="1"/>
  <c r="AN377" i="1"/>
  <c r="AO91" i="1"/>
  <c r="AW234" i="1"/>
  <c r="AZ450" i="1"/>
  <c r="AQ220" i="1"/>
  <c r="BB323" i="1"/>
  <c r="AU500" i="1"/>
  <c r="AP2" i="1"/>
  <c r="AV504" i="1"/>
  <c r="BE518" i="1"/>
  <c r="AX350" i="1"/>
  <c r="BB374" i="1"/>
  <c r="BA203" i="1"/>
  <c r="AT284" i="1"/>
  <c r="AN258" i="1"/>
  <c r="AZ286" i="1"/>
  <c r="AZ350" i="1"/>
  <c r="AN374" i="1"/>
  <c r="AR417" i="1"/>
  <c r="AX377" i="1"/>
  <c r="BA71" i="1"/>
  <c r="AN218" i="1"/>
  <c r="BC246" i="1"/>
  <c r="AW350" i="1"/>
  <c r="BA396" i="1"/>
  <c r="AV234" i="1"/>
  <c r="AU450" i="1"/>
  <c r="BB220" i="1"/>
  <c r="AT323" i="1"/>
  <c r="AO500" i="1"/>
  <c r="BE500" i="1" s="1"/>
  <c r="AV2" i="1"/>
  <c r="AQ504" i="1"/>
  <c r="BE554" i="1"/>
  <c r="BA200" i="1"/>
  <c r="AX417" i="1"/>
  <c r="BC218" i="1"/>
  <c r="AT180" i="1"/>
  <c r="AZ66" i="1"/>
  <c r="BB73" i="1"/>
  <c r="AZ106" i="1"/>
  <c r="AT122" i="1"/>
  <c r="AU78" i="1"/>
  <c r="AX159" i="1"/>
  <c r="AS203" i="1"/>
  <c r="AQ258" i="1"/>
  <c r="AZ268" i="1"/>
  <c r="AP284" i="1"/>
  <c r="AV324" i="1"/>
  <c r="AS450" i="1"/>
  <c r="AZ4" i="1"/>
  <c r="BB258" i="1"/>
  <c r="AV286" i="1"/>
  <c r="AV350" i="1"/>
  <c r="AT377" i="1"/>
  <c r="AV417" i="1"/>
  <c r="AZ499" i="1"/>
  <c r="AW225" i="1"/>
  <c r="AW71" i="1"/>
  <c r="BA218" i="1"/>
  <c r="BB246" i="1"/>
  <c r="AU350" i="1"/>
  <c r="AS359" i="1"/>
  <c r="BE359" i="1" s="1"/>
  <c r="AV396" i="1"/>
  <c r="AN428" i="1"/>
  <c r="AX234" i="1"/>
  <c r="AP450" i="1"/>
  <c r="AT412" i="1"/>
  <c r="AX220" i="1"/>
  <c r="AR285" i="1"/>
  <c r="AR315" i="1"/>
  <c r="AP323" i="1"/>
  <c r="AQ390" i="1"/>
  <c r="BE390" i="1" s="1"/>
  <c r="BB180" i="1"/>
  <c r="BA2" i="1"/>
  <c r="AZ504" i="1"/>
  <c r="AP268" i="1"/>
  <c r="AS220" i="1"/>
  <c r="AS305" i="1"/>
  <c r="AS78" i="1"/>
  <c r="AW203" i="1"/>
  <c r="AP225" i="1"/>
  <c r="AY258" i="1"/>
  <c r="AV268" i="1"/>
  <c r="AZ284" i="1"/>
  <c r="AR324" i="1"/>
  <c r="AQ377" i="1"/>
  <c r="AW450" i="1"/>
  <c r="AX258" i="1"/>
  <c r="AR286" i="1"/>
  <c r="AR350" i="1"/>
  <c r="AY377" i="1"/>
  <c r="AZ417" i="1"/>
  <c r="AN225" i="1"/>
  <c r="AP234" i="1"/>
  <c r="AN450" i="1"/>
  <c r="AS71" i="1"/>
  <c r="AW218" i="1"/>
  <c r="AX246" i="1"/>
  <c r="BB351" i="1"/>
  <c r="AP396" i="1"/>
  <c r="AY457" i="1"/>
  <c r="AQ201" i="1"/>
  <c r="AS234" i="1"/>
  <c r="BC412" i="1"/>
  <c r="BC450" i="1"/>
  <c r="BA457" i="1"/>
  <c r="AT428" i="1"/>
  <c r="BC220" i="1"/>
  <c r="AX285" i="1"/>
  <c r="BA315" i="1"/>
  <c r="AS323" i="1"/>
  <c r="AT345" i="1"/>
  <c r="AY390" i="1"/>
  <c r="AU180" i="1"/>
  <c r="AQ2" i="1"/>
  <c r="BC431" i="1"/>
  <c r="BC471" i="1"/>
  <c r="AU504" i="1"/>
  <c r="AZ324" i="1"/>
  <c r="AV66" i="1"/>
  <c r="BA73" i="1"/>
  <c r="AQ12" i="1"/>
  <c r="AR106" i="1"/>
  <c r="AX32" i="1"/>
  <c r="AS73" i="1"/>
  <c r="AZ12" i="1"/>
  <c r="BB106" i="1"/>
  <c r="AW220" i="1"/>
  <c r="AX78" i="1"/>
  <c r="BA219" i="1"/>
  <c r="BA225" i="1"/>
  <c r="AY245" i="1"/>
  <c r="AN324" i="1"/>
  <c r="BA450" i="1"/>
  <c r="AY20" i="1"/>
  <c r="AN350" i="1"/>
  <c r="AP419" i="1"/>
  <c r="AY80" i="1"/>
  <c r="AY227" i="1"/>
  <c r="AO71" i="1"/>
  <c r="AZ218" i="1"/>
  <c r="BA229" i="1"/>
  <c r="AO238" i="1"/>
  <c r="BC324" i="1"/>
  <c r="AT351" i="1"/>
  <c r="AV359" i="1"/>
  <c r="AY412" i="1"/>
  <c r="AX450" i="1"/>
  <c r="AS457" i="1"/>
  <c r="BC345" i="1"/>
  <c r="AQ180" i="1"/>
  <c r="AT52" i="1"/>
  <c r="AS87" i="1"/>
  <c r="AW73" i="1"/>
  <c r="AN8" i="1"/>
  <c r="AN106" i="1"/>
  <c r="AV118" i="1"/>
  <c r="AP126" i="1"/>
  <c r="AN136" i="1"/>
  <c r="AV138" i="1"/>
  <c r="AX146" i="1"/>
  <c r="BA265" i="1"/>
  <c r="AW199" i="1"/>
  <c r="AQ310" i="1"/>
  <c r="AZ340" i="1"/>
  <c r="AP388" i="1"/>
  <c r="AV233" i="1"/>
  <c r="BA467" i="1"/>
  <c r="AV181" i="1"/>
  <c r="BA189" i="1"/>
  <c r="AT467" i="1"/>
  <c r="AN487" i="1"/>
  <c r="BB408" i="1"/>
  <c r="AR206" i="1"/>
  <c r="AY340" i="1"/>
  <c r="AR408" i="1"/>
  <c r="AP208" i="1"/>
  <c r="AU226" i="1"/>
  <c r="AQ252" i="1"/>
  <c r="BC256" i="1"/>
  <c r="AU314" i="1"/>
  <c r="AN317" i="1"/>
  <c r="AS338" i="1"/>
  <c r="BE338" i="1" s="1"/>
  <c r="AQ392" i="1"/>
  <c r="BE392" i="1" s="1"/>
  <c r="AZ438" i="1"/>
  <c r="AS440" i="1"/>
  <c r="AZ448" i="1"/>
  <c r="AX323" i="1"/>
  <c r="AU345" i="1"/>
  <c r="AW355" i="1"/>
  <c r="AQ391" i="1"/>
  <c r="AN443" i="1"/>
  <c r="AN489" i="1"/>
  <c r="AR180" i="1"/>
  <c r="AU415" i="1"/>
  <c r="BC455" i="1"/>
  <c r="BE537" i="1"/>
  <c r="BE546" i="1"/>
  <c r="BB312" i="1"/>
  <c r="AV340" i="1"/>
  <c r="AR233" i="1"/>
  <c r="BA365" i="1"/>
  <c r="AX467" i="1"/>
  <c r="AY388" i="1"/>
  <c r="AT440" i="1"/>
  <c r="AN206" i="1"/>
  <c r="BE206" i="1" s="1"/>
  <c r="AQ340" i="1"/>
  <c r="AN408" i="1"/>
  <c r="AO440" i="1"/>
  <c r="BE523" i="1"/>
  <c r="BB199" i="1"/>
  <c r="AN233" i="1"/>
  <c r="BC206" i="1"/>
  <c r="AW340" i="1"/>
  <c r="AZ388" i="1"/>
  <c r="AZ440" i="1"/>
  <c r="BE527" i="1"/>
  <c r="AO199" i="1"/>
  <c r="AX312" i="1"/>
  <c r="AR340" i="1"/>
  <c r="AW365" i="1"/>
  <c r="BB467" i="1"/>
  <c r="AT106" i="1"/>
  <c r="AR130" i="1"/>
  <c r="AY114" i="1"/>
  <c r="BB138" i="1"/>
  <c r="AV171" i="1"/>
  <c r="AX199" i="1"/>
  <c r="AT312" i="1"/>
  <c r="AQ318" i="1"/>
  <c r="AN340" i="1"/>
  <c r="BA235" i="1"/>
  <c r="AS365" i="1"/>
  <c r="BB82" i="1"/>
  <c r="AX181" i="1"/>
  <c r="AR189" i="1"/>
  <c r="BE174" i="1"/>
  <c r="AY206" i="1"/>
  <c r="AO340" i="1"/>
  <c r="AR349" i="1"/>
  <c r="BC365" i="1"/>
  <c r="AQ382" i="1"/>
  <c r="BE382" i="1" s="1"/>
  <c r="AS388" i="1"/>
  <c r="BC405" i="1"/>
  <c r="BA413" i="1"/>
  <c r="AO425" i="1"/>
  <c r="AZ430" i="1"/>
  <c r="AN444" i="1"/>
  <c r="BC213" i="1"/>
  <c r="BA226" i="1"/>
  <c r="AU239" i="1"/>
  <c r="AO252" i="1"/>
  <c r="AO256" i="1"/>
  <c r="BE256" i="1" s="1"/>
  <c r="AW314" i="1"/>
  <c r="AU354" i="1"/>
  <c r="AR367" i="1"/>
  <c r="AW386" i="1"/>
  <c r="BC392" i="1"/>
  <c r="AS417" i="1"/>
  <c r="BC438" i="1"/>
  <c r="AV440" i="1"/>
  <c r="AN448" i="1"/>
  <c r="AY405" i="1"/>
  <c r="BA323" i="1"/>
  <c r="BC355" i="1"/>
  <c r="AP391" i="1"/>
  <c r="AQ411" i="1"/>
  <c r="BE411" i="1" s="1"/>
  <c r="AX500" i="1"/>
  <c r="AZ180" i="1"/>
  <c r="AU455" i="1"/>
  <c r="BE547" i="1"/>
  <c r="AW87" i="1"/>
  <c r="AS3" i="1"/>
  <c r="AT56" i="1"/>
  <c r="AZ64" i="1"/>
  <c r="AR98" i="1"/>
  <c r="BB118" i="1"/>
  <c r="AY31" i="1"/>
  <c r="BB64" i="1"/>
  <c r="AU48" i="1"/>
  <c r="BB98" i="1"/>
  <c r="AP106" i="1"/>
  <c r="AX118" i="1"/>
  <c r="AN130" i="1"/>
  <c r="AX138" i="1"/>
  <c r="AS175" i="1"/>
  <c r="AT199" i="1"/>
  <c r="AT304" i="1"/>
  <c r="AP312" i="1"/>
  <c r="AT45" i="1"/>
  <c r="AV235" i="1"/>
  <c r="AO365" i="1"/>
  <c r="AU90" i="1"/>
  <c r="AT181" i="1"/>
  <c r="BB189" i="1"/>
  <c r="AT365" i="1"/>
  <c r="AS80" i="1"/>
  <c r="AT225" i="1"/>
  <c r="AN71" i="1"/>
  <c r="AR196" i="1"/>
  <c r="AT202" i="1"/>
  <c r="BE202" i="1" s="1"/>
  <c r="AU206" i="1"/>
  <c r="AO218" i="1"/>
  <c r="BA230" i="1"/>
  <c r="AS238" i="1"/>
  <c r="AU245" i="1"/>
  <c r="AR261" i="1"/>
  <c r="AQ303" i="1"/>
  <c r="BE303" i="1" s="1"/>
  <c r="AS342" i="1"/>
  <c r="AO349" i="1"/>
  <c r="AR365" i="1"/>
  <c r="AZ369" i="1"/>
  <c r="AX382" i="1"/>
  <c r="AW388" i="1"/>
  <c r="AU405" i="1"/>
  <c r="AS413" i="1"/>
  <c r="BE413" i="1" s="1"/>
  <c r="BC425" i="1"/>
  <c r="AU430" i="1"/>
  <c r="AW226" i="1"/>
  <c r="BA252" i="1"/>
  <c r="AV367" i="1"/>
  <c r="BB386" i="1"/>
  <c r="AW392" i="1"/>
  <c r="BC404" i="1"/>
  <c r="AW417" i="1"/>
  <c r="AX438" i="1"/>
  <c r="AR440" i="1"/>
  <c r="AX408" i="1"/>
  <c r="AW323" i="1"/>
  <c r="AU355" i="1"/>
  <c r="AZ391" i="1"/>
  <c r="AY411" i="1"/>
  <c r="BC500" i="1"/>
  <c r="AX180" i="1"/>
  <c r="AW401" i="1"/>
  <c r="BC475" i="1"/>
  <c r="AO187" i="1"/>
  <c r="AQ235" i="1"/>
  <c r="AY365" i="1"/>
  <c r="AQ206" i="1"/>
  <c r="AY261" i="1"/>
  <c r="AP365" i="1"/>
  <c r="AO388" i="1"/>
  <c r="AN440" i="1"/>
  <c r="AZ37" i="1"/>
  <c r="AZ68" i="1"/>
  <c r="AR73" i="1"/>
  <c r="AP37" i="1"/>
  <c r="AP110" i="1"/>
  <c r="AP118" i="1"/>
  <c r="AX130" i="1"/>
  <c r="AX104" i="1"/>
  <c r="AY130" i="1"/>
  <c r="AX187" i="1"/>
  <c r="AZ199" i="1"/>
  <c r="AV312" i="1"/>
  <c r="AY235" i="1"/>
  <c r="AO185" i="1"/>
  <c r="AT189" i="1"/>
  <c r="AV302" i="1"/>
  <c r="AN461" i="1"/>
  <c r="AR80" i="1"/>
  <c r="AZ225" i="1"/>
  <c r="AX261" i="1"/>
  <c r="AZ307" i="1"/>
  <c r="AW316" i="1"/>
  <c r="AS350" i="1"/>
  <c r="AX365" i="1"/>
  <c r="AX369" i="1"/>
  <c r="AW382" i="1"/>
  <c r="BC388" i="1"/>
  <c r="BC408" i="1"/>
  <c r="AP425" i="1"/>
  <c r="BC430" i="1"/>
  <c r="AT208" i="1"/>
  <c r="BC215" i="1"/>
  <c r="AO226" i="1"/>
  <c r="AV317" i="1"/>
  <c r="BC346" i="1"/>
  <c r="BC367" i="1"/>
  <c r="AY386" i="1"/>
  <c r="AU404" i="1"/>
  <c r="BC417" i="1"/>
  <c r="BB438" i="1"/>
  <c r="AT430" i="1"/>
  <c r="AO323" i="1"/>
  <c r="AX345" i="1"/>
  <c r="AN355" i="1"/>
  <c r="AR391" i="1"/>
  <c r="AY500" i="1"/>
  <c r="BC180" i="1"/>
  <c r="AO401" i="1"/>
  <c r="BC435" i="1"/>
  <c r="AQ459" i="1"/>
  <c r="AY475" i="1"/>
  <c r="AP199" i="1"/>
  <c r="AZ304" i="1"/>
  <c r="AZ70" i="1"/>
  <c r="BA168" i="1"/>
  <c r="AN187" i="1"/>
  <c r="AR312" i="1"/>
  <c r="AR467" i="1"/>
  <c r="AS235" i="1"/>
  <c r="BA185" i="1"/>
  <c r="AV193" i="1"/>
  <c r="AP408" i="1"/>
  <c r="BA206" i="1"/>
  <c r="BB261" i="1"/>
  <c r="AU365" i="1"/>
  <c r="AU388" i="1"/>
  <c r="AY408" i="1"/>
  <c r="AY208" i="1"/>
  <c r="BC317" i="1"/>
  <c r="BC334" i="1"/>
  <c r="AS346" i="1"/>
  <c r="AZ361" i="1"/>
  <c r="AU367" i="1"/>
  <c r="AO386" i="1"/>
  <c r="BE386" i="1" s="1"/>
  <c r="AQ404" i="1"/>
  <c r="AU417" i="1"/>
  <c r="AV438" i="1"/>
  <c r="BC323" i="1"/>
  <c r="AY345" i="1"/>
  <c r="AZ355" i="1"/>
  <c r="AN391" i="1"/>
  <c r="AT500" i="1"/>
  <c r="AV180" i="1"/>
  <c r="AU401" i="1"/>
  <c r="AQ435" i="1"/>
  <c r="AY459" i="1"/>
  <c r="AU475" i="1"/>
  <c r="AZ312" i="1"/>
  <c r="AN37" i="1"/>
  <c r="AT104" i="1"/>
  <c r="AV199" i="1"/>
  <c r="BE328" i="1"/>
  <c r="AZ52" i="1"/>
  <c r="AN70" i="1"/>
  <c r="BB37" i="1"/>
  <c r="AV102" i="1"/>
  <c r="AV114" i="1"/>
  <c r="AV122" i="1"/>
  <c r="AV104" i="1"/>
  <c r="AV134" i="1"/>
  <c r="AV142" i="1"/>
  <c r="AO16" i="1"/>
  <c r="AR199" i="1"/>
  <c r="AN312" i="1"/>
  <c r="AV467" i="1"/>
  <c r="AN235" i="1"/>
  <c r="AZ185" i="1"/>
  <c r="AN302" i="1"/>
  <c r="AN473" i="1"/>
  <c r="AP493" i="1"/>
  <c r="AS206" i="1"/>
  <c r="AT261" i="1"/>
  <c r="BE261" i="1" s="1"/>
  <c r="AN365" i="1"/>
  <c r="AN388" i="1"/>
  <c r="AU408" i="1"/>
  <c r="AN208" i="1"/>
  <c r="BE208" i="1" s="1"/>
  <c r="AV226" i="1"/>
  <c r="AS312" i="1"/>
  <c r="AP317" i="1"/>
  <c r="AS334" i="1"/>
  <c r="BA346" i="1"/>
  <c r="AP361" i="1"/>
  <c r="BB367" i="1"/>
  <c r="AX386" i="1"/>
  <c r="AY395" i="1"/>
  <c r="BA404" i="1"/>
  <c r="AP417" i="1"/>
  <c r="BC448" i="1"/>
  <c r="BB444" i="1"/>
  <c r="AU323" i="1"/>
  <c r="AN345" i="1"/>
  <c r="AR355" i="1"/>
  <c r="AX391" i="1"/>
  <c r="AN500" i="1"/>
  <c r="AP180" i="1"/>
  <c r="BC401" i="1"/>
  <c r="BE555" i="1"/>
  <c r="AR104" i="1"/>
  <c r="AN199" i="1"/>
  <c r="AZ467" i="1"/>
  <c r="AY233" i="1"/>
  <c r="BB235" i="1"/>
  <c r="BE209" i="1"/>
  <c r="BE445" i="1"/>
  <c r="AP206" i="1"/>
  <c r="BC261" i="1"/>
  <c r="BA388" i="1"/>
  <c r="AQ408" i="1"/>
  <c r="AQ312" i="1"/>
  <c r="BE532" i="1"/>
  <c r="AV54" i="1"/>
  <c r="BA37" i="1"/>
  <c r="AW37" i="1"/>
  <c r="AT233" i="1"/>
  <c r="BA312" i="1"/>
  <c r="AQ261" i="1"/>
  <c r="BB206" i="1"/>
  <c r="AV261" i="1"/>
  <c r="AV388" i="1"/>
  <c r="BA408" i="1"/>
  <c r="BE446" i="1"/>
  <c r="AY312" i="1"/>
  <c r="BC440" i="1"/>
  <c r="BC467" i="1"/>
  <c r="AT120" i="1"/>
  <c r="AS281" i="1"/>
  <c r="AX235" i="1"/>
  <c r="AX102" i="1"/>
  <c r="AV120" i="1"/>
  <c r="BB134" i="1"/>
  <c r="AZ146" i="1"/>
  <c r="AS261" i="1"/>
  <c r="AW281" i="1"/>
  <c r="AU233" i="1"/>
  <c r="AO233" i="1"/>
  <c r="BE233" i="1" s="1"/>
  <c r="AT235" i="1"/>
  <c r="BB185" i="1"/>
  <c r="BA233" i="1"/>
  <c r="AT302" i="1"/>
  <c r="BB493" i="1"/>
  <c r="AN241" i="1"/>
  <c r="AR388" i="1"/>
  <c r="AT206" i="1"/>
  <c r="AN261" i="1"/>
  <c r="AQ349" i="1"/>
  <c r="AQ388" i="1"/>
  <c r="AW408" i="1"/>
  <c r="AQ430" i="1"/>
  <c r="AQ444" i="1"/>
  <c r="BB448" i="1"/>
  <c r="AQ197" i="1"/>
  <c r="BE197" i="1" s="1"/>
  <c r="BB208" i="1"/>
  <c r="AN224" i="1"/>
  <c r="AO312" i="1"/>
  <c r="AR317" i="1"/>
  <c r="AR361" i="1"/>
  <c r="AP367" i="1"/>
  <c r="AW374" i="1"/>
  <c r="AN395" i="1"/>
  <c r="AO404" i="1"/>
  <c r="AY440" i="1"/>
  <c r="AQ448" i="1"/>
  <c r="AZ323" i="1"/>
  <c r="AR345" i="1"/>
  <c r="BB355" i="1"/>
  <c r="AY391" i="1"/>
  <c r="AY489" i="1"/>
  <c r="AQ500" i="1"/>
  <c r="AN180" i="1"/>
  <c r="AS401" i="1"/>
  <c r="BE401" i="1" s="1"/>
  <c r="AQ467" i="1"/>
  <c r="AX120" i="1"/>
  <c r="AR54" i="1"/>
  <c r="BB48" i="1"/>
  <c r="AU56" i="1"/>
  <c r="AY73" i="1"/>
  <c r="BB114" i="1"/>
  <c r="BB122" i="1"/>
  <c r="AR24" i="1"/>
  <c r="AN73" i="1"/>
  <c r="AX114" i="1"/>
  <c r="AX122" i="1"/>
  <c r="AT24" i="1"/>
  <c r="AR120" i="1"/>
  <c r="AX134" i="1"/>
  <c r="AV146" i="1"/>
  <c r="AW261" i="1"/>
  <c r="AU235" i="1"/>
  <c r="BB340" i="1"/>
  <c r="AQ365" i="1"/>
  <c r="BB409" i="1"/>
  <c r="BB233" i="1"/>
  <c r="AP235" i="1"/>
  <c r="AW181" i="1"/>
  <c r="AN358" i="1"/>
  <c r="AW88" i="1"/>
  <c r="AW206" i="1"/>
  <c r="AP238" i="1"/>
  <c r="AZ261" i="1"/>
  <c r="AV303" i="1"/>
  <c r="AR307" i="1"/>
  <c r="BE307" i="1" s="1"/>
  <c r="AV349" i="1"/>
  <c r="AS408" i="1"/>
  <c r="AO430" i="1"/>
  <c r="BA444" i="1"/>
  <c r="AU197" i="1"/>
  <c r="AV208" i="1"/>
  <c r="BB226" i="1"/>
  <c r="BC233" i="1"/>
  <c r="AY256" i="1"/>
  <c r="AW312" i="1"/>
  <c r="AX317" i="1"/>
  <c r="AN361" i="1"/>
  <c r="BA367" i="1"/>
  <c r="BC374" i="1"/>
  <c r="BA392" i="1"/>
  <c r="AZ404" i="1"/>
  <c r="AU440" i="1"/>
  <c r="BA448" i="1"/>
  <c r="AR323" i="1"/>
  <c r="BB345" i="1"/>
  <c r="AX355" i="1"/>
  <c r="AT391" i="1"/>
  <c r="BC443" i="1"/>
  <c r="BC489" i="1"/>
  <c r="AZ500" i="1"/>
  <c r="AY467" i="1"/>
  <c r="BE521" i="1"/>
  <c r="BE544" i="1"/>
  <c r="BE530" i="1"/>
  <c r="AT136" i="1"/>
  <c r="BA261" i="1"/>
  <c r="AX340" i="1"/>
  <c r="AW233" i="1"/>
  <c r="AO206" i="1"/>
  <c r="AU261" i="1"/>
  <c r="BC340" i="1"/>
  <c r="AO408" i="1"/>
  <c r="AX233" i="1"/>
  <c r="BC312" i="1"/>
  <c r="AQ440" i="1"/>
  <c r="AU467" i="1"/>
  <c r="BE510" i="1"/>
  <c r="BE548" i="1"/>
  <c r="AV365" i="1"/>
  <c r="BB388" i="1"/>
  <c r="AO467" i="1"/>
  <c r="BA8" i="1"/>
  <c r="AP136" i="1"/>
  <c r="AT340" i="1"/>
  <c r="BB365" i="1"/>
  <c r="AQ233" i="1"/>
  <c r="AS467" i="1"/>
  <c r="AZ318" i="1"/>
  <c r="AS88" i="1"/>
  <c r="BB440" i="1"/>
  <c r="AZ206" i="1"/>
  <c r="AV307" i="1"/>
  <c r="AU340" i="1"/>
  <c r="AZ408" i="1"/>
  <c r="AU424" i="1"/>
  <c r="AS444" i="1"/>
  <c r="AS367" i="1"/>
  <c r="AY374" i="1"/>
  <c r="AR404" i="1"/>
  <c r="BA440" i="1"/>
  <c r="AS448" i="1"/>
  <c r="AP440" i="1"/>
  <c r="BE506" i="1"/>
  <c r="BE543" i="1"/>
  <c r="BE562" i="1"/>
  <c r="BE545" i="1"/>
  <c r="AX491" i="1"/>
  <c r="AV491" i="1"/>
  <c r="BB491" i="1"/>
  <c r="AX492" i="1"/>
  <c r="AT487" i="1"/>
  <c r="AV487" i="1"/>
  <c r="AX487" i="1"/>
  <c r="AX499" i="1"/>
  <c r="BB501" i="1"/>
  <c r="AR492" i="1"/>
  <c r="AX496" i="1"/>
  <c r="AN492" i="1"/>
  <c r="AS492" i="1"/>
  <c r="AV501" i="1"/>
  <c r="AR496" i="1"/>
  <c r="AV492" i="1"/>
  <c r="AY496" i="1"/>
  <c r="AQ492" i="1"/>
  <c r="AT496" i="1"/>
  <c r="BB496" i="1"/>
  <c r="BA496" i="1"/>
  <c r="AP496" i="1"/>
  <c r="AW492" i="1"/>
  <c r="BB497" i="1"/>
  <c r="AZ496" i="1"/>
  <c r="BB492" i="1"/>
  <c r="AO496" i="1"/>
  <c r="AZ492" i="1"/>
  <c r="AU492" i="1"/>
  <c r="AP492" i="1"/>
  <c r="AS496" i="1"/>
  <c r="AZ503" i="1"/>
  <c r="AO492" i="1"/>
  <c r="AW496" i="1"/>
  <c r="BC496" i="1"/>
  <c r="AW497" i="1"/>
  <c r="AZ495" i="1"/>
  <c r="AN496" i="1"/>
  <c r="BC492" i="1"/>
  <c r="AY492" i="1"/>
  <c r="BA501" i="1"/>
  <c r="AY298" i="1"/>
  <c r="BA298" i="1"/>
  <c r="AX300" i="1"/>
  <c r="AW298" i="1"/>
  <c r="AU298" i="1"/>
  <c r="AZ298" i="1"/>
  <c r="AO298" i="1"/>
  <c r="AV298" i="1"/>
  <c r="BC298" i="1"/>
  <c r="AR298" i="1"/>
  <c r="AS298" i="1"/>
  <c r="AN298" i="1"/>
  <c r="BB298" i="1"/>
  <c r="AR292" i="1"/>
  <c r="AX298" i="1"/>
  <c r="AT298" i="1"/>
  <c r="AZ296" i="1"/>
  <c r="AN110" i="1"/>
  <c r="AN126" i="1"/>
  <c r="AR142" i="1"/>
  <c r="AN16" i="1"/>
  <c r="AW175" i="1"/>
  <c r="BB231" i="1"/>
  <c r="AN260" i="1"/>
  <c r="AQ330" i="1"/>
  <c r="AT356" i="1"/>
  <c r="BB429" i="1"/>
  <c r="BA488" i="1"/>
  <c r="AR193" i="1"/>
  <c r="AZ205" i="1"/>
  <c r="BE314" i="1"/>
  <c r="AV330" i="1"/>
  <c r="AV354" i="1"/>
  <c r="BE374" i="1"/>
  <c r="AZ429" i="1"/>
  <c r="AZ453" i="1"/>
  <c r="AX227" i="1"/>
  <c r="AO196" i="1"/>
  <c r="AO309" i="1"/>
  <c r="BA330" i="1"/>
  <c r="AZ363" i="1"/>
  <c r="AQ424" i="1"/>
  <c r="AV434" i="1"/>
  <c r="AW387" i="1"/>
  <c r="BE178" i="1"/>
  <c r="AQ205" i="1"/>
  <c r="AP224" i="1"/>
  <c r="BB232" i="1"/>
  <c r="AX259" i="1"/>
  <c r="BC354" i="1"/>
  <c r="AZ387" i="1"/>
  <c r="AR406" i="1"/>
  <c r="AU250" i="1"/>
  <c r="BC339" i="1"/>
  <c r="BE372" i="1"/>
  <c r="BE556" i="1"/>
  <c r="BB110" i="1"/>
  <c r="BB126" i="1"/>
  <c r="AN142" i="1"/>
  <c r="AS196" i="1"/>
  <c r="BA232" i="1"/>
  <c r="AP16" i="1"/>
  <c r="AO175" i="1"/>
  <c r="BE215" i="1"/>
  <c r="AY330" i="1"/>
  <c r="AP356" i="1"/>
  <c r="BB193" i="1"/>
  <c r="AV205" i="1"/>
  <c r="AU227" i="1"/>
  <c r="AR330" i="1"/>
  <c r="AR354" i="1"/>
  <c r="BE397" i="1"/>
  <c r="BE405" i="1"/>
  <c r="AN503" i="1"/>
  <c r="AO330" i="1"/>
  <c r="AV363" i="1"/>
  <c r="BE369" i="1"/>
  <c r="BA424" i="1"/>
  <c r="BE432" i="1"/>
  <c r="AQ434" i="1"/>
  <c r="AY232" i="1"/>
  <c r="AS259" i="1"/>
  <c r="AS354" i="1"/>
  <c r="AT387" i="1"/>
  <c r="BB406" i="1"/>
  <c r="AV339" i="1"/>
  <c r="AU399" i="1"/>
  <c r="BE475" i="1"/>
  <c r="BE561" i="1"/>
  <c r="BE551" i="1"/>
  <c r="BE535" i="1"/>
  <c r="BB60" i="1"/>
  <c r="AS11" i="1"/>
  <c r="AX60" i="1"/>
  <c r="AQ27" i="1"/>
  <c r="AX110" i="1"/>
  <c r="AX126" i="1"/>
  <c r="BB142" i="1"/>
  <c r="AW196" i="1"/>
  <c r="AW232" i="1"/>
  <c r="BB175" i="1"/>
  <c r="AY270" i="1"/>
  <c r="AZ356" i="1"/>
  <c r="AT453" i="1"/>
  <c r="AX193" i="1"/>
  <c r="AR205" i="1"/>
  <c r="AN330" i="1"/>
  <c r="BE346" i="1"/>
  <c r="AN354" i="1"/>
  <c r="AR503" i="1"/>
  <c r="BB196" i="1"/>
  <c r="AR363" i="1"/>
  <c r="BC368" i="1"/>
  <c r="AW424" i="1"/>
  <c r="AO434" i="1"/>
  <c r="AR232" i="1"/>
  <c r="AN259" i="1"/>
  <c r="BA354" i="1"/>
  <c r="AO387" i="1"/>
  <c r="AV406" i="1"/>
  <c r="AN434" i="1"/>
  <c r="AN339" i="1"/>
  <c r="BC399" i="1"/>
  <c r="BE536" i="1"/>
  <c r="BE407" i="1"/>
  <c r="AV27" i="1"/>
  <c r="BA27" i="1"/>
  <c r="AT110" i="1"/>
  <c r="AT126" i="1"/>
  <c r="AY110" i="1"/>
  <c r="AX142" i="1"/>
  <c r="BA196" i="1"/>
  <c r="AS232" i="1"/>
  <c r="AX175" i="1"/>
  <c r="AQ250" i="1"/>
  <c r="AV356" i="1"/>
  <c r="AS406" i="1"/>
  <c r="AX453" i="1"/>
  <c r="BA82" i="1"/>
  <c r="AT193" i="1"/>
  <c r="AN205" i="1"/>
  <c r="BE239" i="1"/>
  <c r="BE254" i="1"/>
  <c r="BB330" i="1"/>
  <c r="BB354" i="1"/>
  <c r="AV503" i="1"/>
  <c r="BE402" i="1"/>
  <c r="AQ453" i="1"/>
  <c r="BE347" i="1"/>
  <c r="AN363" i="1"/>
  <c r="AR368" i="1"/>
  <c r="AS424" i="1"/>
  <c r="AN232" i="1"/>
  <c r="BC259" i="1"/>
  <c r="BE321" i="1"/>
  <c r="AO354" i="1"/>
  <c r="BC387" i="1"/>
  <c r="AQ406" i="1"/>
  <c r="AZ339" i="1"/>
  <c r="AY399" i="1"/>
  <c r="BE451" i="1"/>
  <c r="BE565" i="1"/>
  <c r="BE529" i="1"/>
  <c r="BE507" i="1"/>
  <c r="BE539" i="1"/>
  <c r="BE563" i="1"/>
  <c r="BE416" i="1"/>
  <c r="AP142" i="1"/>
  <c r="AU224" i="1"/>
  <c r="AU94" i="1"/>
  <c r="AS163" i="1"/>
  <c r="AP175" i="1"/>
  <c r="AN356" i="1"/>
  <c r="BB368" i="1"/>
  <c r="AV399" i="1"/>
  <c r="BA406" i="1"/>
  <c r="AZ82" i="1"/>
  <c r="AX205" i="1"/>
  <c r="BE221" i="1"/>
  <c r="AP270" i="1"/>
  <c r="AT330" i="1"/>
  <c r="AT354" i="1"/>
  <c r="AP399" i="1"/>
  <c r="BE417" i="1"/>
  <c r="BE433" i="1"/>
  <c r="BE441" i="1"/>
  <c r="AS243" i="1"/>
  <c r="AP309" i="1"/>
  <c r="AU196" i="1"/>
  <c r="BC342" i="1"/>
  <c r="AV368" i="1"/>
  <c r="AZ424" i="1"/>
  <c r="AT232" i="1"/>
  <c r="AU259" i="1"/>
  <c r="BE353" i="1"/>
  <c r="AU387" i="1"/>
  <c r="AY339" i="1"/>
  <c r="AN399" i="1"/>
  <c r="BE566" i="1"/>
  <c r="BE542" i="1"/>
  <c r="BE512" i="1"/>
  <c r="BE525" i="1"/>
  <c r="BE517" i="1"/>
  <c r="BE558" i="1"/>
  <c r="BE509" i="1"/>
  <c r="BE541" i="1"/>
  <c r="BE366" i="1"/>
  <c r="AZ224" i="1"/>
  <c r="AQ94" i="1"/>
  <c r="AX163" i="1"/>
  <c r="AZ175" i="1"/>
  <c r="AX368" i="1"/>
  <c r="AZ399" i="1"/>
  <c r="AT205" i="1"/>
  <c r="AP330" i="1"/>
  <c r="AP354" i="1"/>
  <c r="BE378" i="1"/>
  <c r="AT399" i="1"/>
  <c r="AT243" i="1"/>
  <c r="BE47" i="1"/>
  <c r="AQ196" i="1"/>
  <c r="BE253" i="1"/>
  <c r="AQ309" i="1"/>
  <c r="BA342" i="1"/>
  <c r="AY363" i="1"/>
  <c r="AZ368" i="1"/>
  <c r="AV424" i="1"/>
  <c r="BA453" i="1"/>
  <c r="AV232" i="1"/>
  <c r="AQ259" i="1"/>
  <c r="AQ387" i="1"/>
  <c r="AQ339" i="1"/>
  <c r="BE538" i="1"/>
  <c r="BE410" i="1"/>
  <c r="AY126" i="1"/>
  <c r="AY94" i="1"/>
  <c r="AV163" i="1"/>
  <c r="AV175" i="1"/>
  <c r="BE207" i="1"/>
  <c r="BE344" i="1"/>
  <c r="AT368" i="1"/>
  <c r="AQ381" i="1"/>
  <c r="BA381" i="1"/>
  <c r="AO399" i="1"/>
  <c r="AS90" i="1"/>
  <c r="BE201" i="1"/>
  <c r="AP205" i="1"/>
  <c r="BE217" i="1"/>
  <c r="BE306" i="1"/>
  <c r="AZ342" i="1"/>
  <c r="AT381" i="1"/>
  <c r="AX399" i="1"/>
  <c r="AV196" i="1"/>
  <c r="BE228" i="1"/>
  <c r="AX309" i="1"/>
  <c r="AW342" i="1"/>
  <c r="BE351" i="1"/>
  <c r="AQ363" i="1"/>
  <c r="AU368" i="1"/>
  <c r="AR424" i="1"/>
  <c r="AS453" i="1"/>
  <c r="BB224" i="1"/>
  <c r="AX232" i="1"/>
  <c r="BB339" i="1"/>
  <c r="BE520" i="1"/>
  <c r="BE567" i="1"/>
  <c r="BE531" i="1"/>
  <c r="AV94" i="1"/>
  <c r="AR175" i="1"/>
  <c r="AP368" i="1"/>
  <c r="AV381" i="1"/>
  <c r="AW381" i="1"/>
  <c r="AS399" i="1"/>
  <c r="AX90" i="1"/>
  <c r="AZ250" i="1"/>
  <c r="AV342" i="1"/>
  <c r="AY381" i="1"/>
  <c r="BB399" i="1"/>
  <c r="BA80" i="1"/>
  <c r="BB88" i="1"/>
  <c r="AZ196" i="1"/>
  <c r="BE236" i="1"/>
  <c r="AV309" i="1"/>
  <c r="BE319" i="1"/>
  <c r="AU342" i="1"/>
  <c r="BC363" i="1"/>
  <c r="AO368" i="1"/>
  <c r="AN424" i="1"/>
  <c r="AW453" i="1"/>
  <c r="AR224" i="1"/>
  <c r="AQ232" i="1"/>
  <c r="AV259" i="1"/>
  <c r="AX339" i="1"/>
  <c r="BE463" i="1"/>
  <c r="BE447" i="1"/>
  <c r="BE534" i="1"/>
  <c r="BE515" i="1"/>
  <c r="BE560" i="1"/>
  <c r="BE511" i="1"/>
  <c r="BE423" i="1"/>
  <c r="BA224" i="1"/>
  <c r="AU232" i="1"/>
  <c r="AO94" i="1"/>
  <c r="AN175" i="1"/>
  <c r="BE247" i="1"/>
  <c r="BB260" i="1"/>
  <c r="BB381" i="1"/>
  <c r="AS381" i="1"/>
  <c r="AW399" i="1"/>
  <c r="AV250" i="1"/>
  <c r="AR342" i="1"/>
  <c r="BE393" i="1"/>
  <c r="AP424" i="1"/>
  <c r="AY406" i="1"/>
  <c r="AP196" i="1"/>
  <c r="BE242" i="1"/>
  <c r="BB309" i="1"/>
  <c r="AU363" i="1"/>
  <c r="AY368" i="1"/>
  <c r="BE380" i="1"/>
  <c r="AZ434" i="1"/>
  <c r="AO453" i="1"/>
  <c r="AT224" i="1"/>
  <c r="AP232" i="1"/>
  <c r="BA259" i="1"/>
  <c r="AX424" i="1"/>
  <c r="AT339" i="1"/>
  <c r="BE439" i="1"/>
  <c r="BE427" i="1"/>
  <c r="BE524" i="1"/>
  <c r="BB49" i="1"/>
  <c r="AW49" i="1"/>
  <c r="AW224" i="1"/>
  <c r="AT94" i="1"/>
  <c r="AX260" i="1"/>
  <c r="BE316" i="1"/>
  <c r="AS434" i="1"/>
  <c r="AO381" i="1"/>
  <c r="BA399" i="1"/>
  <c r="AR250" i="1"/>
  <c r="BE326" i="1"/>
  <c r="AN342" i="1"/>
  <c r="BE370" i="1"/>
  <c r="BE438" i="1"/>
  <c r="AY196" i="1"/>
  <c r="AU309" i="1"/>
  <c r="BB363" i="1"/>
  <c r="AS368" i="1"/>
  <c r="BC381" i="1"/>
  <c r="AU434" i="1"/>
  <c r="BC453" i="1"/>
  <c r="AY224" i="1"/>
  <c r="AP259" i="1"/>
  <c r="AX387" i="1"/>
  <c r="BE412" i="1"/>
  <c r="BE456" i="1"/>
  <c r="AP339" i="1"/>
  <c r="BE415" i="1"/>
  <c r="BE557" i="1"/>
  <c r="BE550" i="1"/>
  <c r="AS224" i="1"/>
  <c r="AS309" i="1"/>
  <c r="AP94" i="1"/>
  <c r="AU205" i="1"/>
  <c r="AT260" i="1"/>
  <c r="BE352" i="1"/>
  <c r="AW434" i="1"/>
  <c r="AT503" i="1"/>
  <c r="AW193" i="1"/>
  <c r="BE213" i="1"/>
  <c r="BE223" i="1"/>
  <c r="AN250" i="1"/>
  <c r="BB342" i="1"/>
  <c r="BE414" i="1"/>
  <c r="AT196" i="1"/>
  <c r="BE249" i="1"/>
  <c r="AZ309" i="1"/>
  <c r="AT363" i="1"/>
  <c r="AN368" i="1"/>
  <c r="AP381" i="1"/>
  <c r="BE428" i="1"/>
  <c r="AP434" i="1"/>
  <c r="AU453" i="1"/>
  <c r="AX224" i="1"/>
  <c r="AZ259" i="1"/>
  <c r="AS387" i="1"/>
  <c r="AZ406" i="1"/>
  <c r="BE436" i="1"/>
  <c r="AO250" i="1"/>
  <c r="BA339" i="1"/>
  <c r="BE513" i="1"/>
  <c r="BE568" i="1"/>
  <c r="BE540" i="1"/>
  <c r="AP260" i="1"/>
  <c r="BB292" i="1"/>
  <c r="AQ354" i="1"/>
  <c r="BA434" i="1"/>
  <c r="AX503" i="1"/>
  <c r="AO193" i="1"/>
  <c r="AW205" i="1"/>
  <c r="BB250" i="1"/>
  <c r="AX342" i="1"/>
  <c r="AN406" i="1"/>
  <c r="AN196" i="1"/>
  <c r="AR309" i="1"/>
  <c r="BA363" i="1"/>
  <c r="AU381" i="1"/>
  <c r="BC434" i="1"/>
  <c r="AP453" i="1"/>
  <c r="BE198" i="1"/>
  <c r="AQ224" i="1"/>
  <c r="AO259" i="1"/>
  <c r="AN387" i="1"/>
  <c r="AU406" i="1"/>
  <c r="BC250" i="1"/>
  <c r="BE285" i="1"/>
  <c r="AW339" i="1"/>
  <c r="BE385" i="1"/>
  <c r="BE471" i="1"/>
  <c r="BE516" i="1"/>
  <c r="AO224" i="1"/>
  <c r="AW309" i="1"/>
  <c r="AZ126" i="1"/>
  <c r="BA193" i="1"/>
  <c r="AO205" i="1"/>
  <c r="AX250" i="1"/>
  <c r="AT342" i="1"/>
  <c r="BE421" i="1"/>
  <c r="AN429" i="1"/>
  <c r="AN453" i="1"/>
  <c r="BC196" i="1"/>
  <c r="AY309" i="1"/>
  <c r="AW330" i="1"/>
  <c r="BE335" i="1"/>
  <c r="AW363" i="1"/>
  <c r="AR381" i="1"/>
  <c r="BE398" i="1"/>
  <c r="BC424" i="1"/>
  <c r="AX434" i="1"/>
  <c r="BE216" i="1"/>
  <c r="BC224" i="1"/>
  <c r="BB259" i="1"/>
  <c r="BA387" i="1"/>
  <c r="AP406" i="1"/>
  <c r="BE452" i="1"/>
  <c r="BE244" i="1"/>
  <c r="BA250" i="1"/>
  <c r="AS339" i="1"/>
  <c r="BE505" i="1"/>
  <c r="BE553" i="1"/>
  <c r="BE526" i="1"/>
  <c r="BE533" i="1"/>
  <c r="AZ110" i="1"/>
  <c r="BA309" i="1"/>
  <c r="AZ260" i="1"/>
  <c r="AT292" i="1"/>
  <c r="AY354" i="1"/>
  <c r="BA16" i="1"/>
  <c r="BE229" i="1"/>
  <c r="AQ342" i="1"/>
  <c r="AT429" i="1"/>
  <c r="AR227" i="1"/>
  <c r="BA205" i="1"/>
  <c r="AT250" i="1"/>
  <c r="AP342" i="1"/>
  <c r="BE362" i="1"/>
  <c r="AR453" i="1"/>
  <c r="AT80" i="1"/>
  <c r="AQ368" i="1"/>
  <c r="BE450" i="1"/>
  <c r="AT309" i="1"/>
  <c r="BC330" i="1"/>
  <c r="AS363" i="1"/>
  <c r="AX381" i="1"/>
  <c r="AY424" i="1"/>
  <c r="AR434" i="1"/>
  <c r="AV387" i="1"/>
  <c r="BE394" i="1"/>
  <c r="BC406" i="1"/>
  <c r="AP363" i="1"/>
  <c r="BE489" i="1"/>
  <c r="BE549" i="1"/>
  <c r="BE528" i="1"/>
  <c r="BE514" i="1"/>
  <c r="BE559" i="1"/>
  <c r="BE564" i="1"/>
  <c r="BE569" i="1"/>
  <c r="BE552" i="1"/>
  <c r="AU80" i="1"/>
  <c r="AO80" i="1"/>
  <c r="AV80" i="1"/>
  <c r="AQ88" i="1"/>
  <c r="BA88" i="1"/>
  <c r="AR88" i="1"/>
  <c r="AS313" i="1"/>
  <c r="BA313" i="1"/>
  <c r="BA341" i="1"/>
  <c r="AS341" i="1"/>
  <c r="BB360" i="1"/>
  <c r="AT360" i="1"/>
  <c r="BA426" i="1"/>
  <c r="AS426" i="1"/>
  <c r="AS458" i="1"/>
  <c r="BA458" i="1"/>
  <c r="AN465" i="1"/>
  <c r="BB465" i="1"/>
  <c r="AZ465" i="1"/>
  <c r="AX465" i="1"/>
  <c r="AR465" i="1"/>
  <c r="AZ50" i="1"/>
  <c r="AN54" i="1"/>
  <c r="AV58" i="1"/>
  <c r="AZ62" i="1"/>
  <c r="AR66" i="1"/>
  <c r="AV70" i="1"/>
  <c r="AS79" i="1"/>
  <c r="AW83" i="1"/>
  <c r="BB33" i="1"/>
  <c r="AW33" i="1"/>
  <c r="BC41" i="1"/>
  <c r="AN41" i="1"/>
  <c r="BA41" i="1"/>
  <c r="AY37" i="1"/>
  <c r="AV37" i="1"/>
  <c r="AS37" i="1"/>
  <c r="BB132" i="1"/>
  <c r="AZ132" i="1"/>
  <c r="BB136" i="1"/>
  <c r="AZ136" i="1"/>
  <c r="BB140" i="1"/>
  <c r="AZ140" i="1"/>
  <c r="BB144" i="1"/>
  <c r="AZ144" i="1"/>
  <c r="BB96" i="1"/>
  <c r="AZ96" i="1"/>
  <c r="BB100" i="1"/>
  <c r="AZ100" i="1"/>
  <c r="AP104" i="1"/>
  <c r="AN104" i="1"/>
  <c r="AT108" i="1"/>
  <c r="AR108" i="1"/>
  <c r="AX112" i="1"/>
  <c r="AV112" i="1"/>
  <c r="BB116" i="1"/>
  <c r="AZ116" i="1"/>
  <c r="AP120" i="1"/>
  <c r="AN120" i="1"/>
  <c r="AT124" i="1"/>
  <c r="AN124" i="1"/>
  <c r="AP128" i="1"/>
  <c r="AW152" i="1"/>
  <c r="AS160" i="1"/>
  <c r="BA172" i="1"/>
  <c r="AS200" i="1"/>
  <c r="AW148" i="1"/>
  <c r="AP148" i="1"/>
  <c r="AS240" i="1"/>
  <c r="AO183" i="1"/>
  <c r="AN183" i="1"/>
  <c r="AP187" i="1"/>
  <c r="AO191" i="1"/>
  <c r="AN191" i="1"/>
  <c r="AP195" i="1"/>
  <c r="AR304" i="1"/>
  <c r="AP360" i="1"/>
  <c r="AW426" i="1"/>
  <c r="BA454" i="1"/>
  <c r="AT465" i="1"/>
  <c r="AO45" i="1"/>
  <c r="AU92" i="1"/>
  <c r="AY33" i="1"/>
  <c r="AV33" i="1"/>
  <c r="BB41" i="1"/>
  <c r="AU37" i="1"/>
  <c r="AT37" i="1"/>
  <c r="AQ37" i="1"/>
  <c r="AX132" i="1"/>
  <c r="AV132" i="1"/>
  <c r="AX136" i="1"/>
  <c r="AV136" i="1"/>
  <c r="AX140" i="1"/>
  <c r="AX144" i="1"/>
  <c r="AX96" i="1"/>
  <c r="AX100" i="1"/>
  <c r="BB104" i="1"/>
  <c r="AP108" i="1"/>
  <c r="AT112" i="1"/>
  <c r="AX116" i="1"/>
  <c r="BB120" i="1"/>
  <c r="AP124" i="1"/>
  <c r="BA152" i="1"/>
  <c r="AW160" i="1"/>
  <c r="AW168" i="1"/>
  <c r="AO148" i="1"/>
  <c r="AO240" i="1"/>
  <c r="AS187" i="1"/>
  <c r="AS195" i="1"/>
  <c r="AQ322" i="1"/>
  <c r="AW243" i="1"/>
  <c r="BB243" i="1"/>
  <c r="AQ243" i="1"/>
  <c r="AR243" i="1"/>
  <c r="AP243" i="1"/>
  <c r="AN243" i="1"/>
  <c r="AV243" i="1"/>
  <c r="AX243" i="1"/>
  <c r="AY243" i="1"/>
  <c r="AU243" i="1"/>
  <c r="BC243" i="1"/>
  <c r="AZ243" i="1"/>
  <c r="AN288" i="1"/>
  <c r="AP288" i="1"/>
  <c r="AV288" i="1"/>
  <c r="AX288" i="1"/>
  <c r="AV292" i="1"/>
  <c r="AX292" i="1"/>
  <c r="AN292" i="1"/>
  <c r="AP292" i="1"/>
  <c r="AN296" i="1"/>
  <c r="AP296" i="1"/>
  <c r="AV296" i="1"/>
  <c r="AX296" i="1"/>
  <c r="AW45" i="1"/>
  <c r="BB45" i="1"/>
  <c r="AU45" i="1"/>
  <c r="AR45" i="1"/>
  <c r="BA45" i="1"/>
  <c r="AN45" i="1"/>
  <c r="AP45" i="1"/>
  <c r="AX45" i="1"/>
  <c r="AS45" i="1"/>
  <c r="AV45" i="1"/>
  <c r="AY45" i="1"/>
  <c r="BC45" i="1"/>
  <c r="BC92" i="1"/>
  <c r="AP92" i="1"/>
  <c r="AN92" i="1"/>
  <c r="AS92" i="1"/>
  <c r="AY92" i="1"/>
  <c r="AT92" i="1"/>
  <c r="AR92" i="1"/>
  <c r="BA92" i="1"/>
  <c r="AQ92" i="1"/>
  <c r="BB92" i="1"/>
  <c r="AZ92" i="1"/>
  <c r="AW92" i="1"/>
  <c r="AV128" i="1"/>
  <c r="AX128" i="1"/>
  <c r="AV148" i="1"/>
  <c r="BB148" i="1"/>
  <c r="AS148" i="1"/>
  <c r="AP177" i="1"/>
  <c r="AN177" i="1"/>
  <c r="AS177" i="1"/>
  <c r="AT177" i="1"/>
  <c r="AR177" i="1"/>
  <c r="BA177" i="1"/>
  <c r="BB177" i="1"/>
  <c r="AZ177" i="1"/>
  <c r="AW177" i="1"/>
  <c r="AZ183" i="1"/>
  <c r="BB183" i="1"/>
  <c r="BA183" i="1"/>
  <c r="AR183" i="1"/>
  <c r="AT183" i="1"/>
  <c r="AW183" i="1"/>
  <c r="AZ187" i="1"/>
  <c r="BB187" i="1"/>
  <c r="BA187" i="1"/>
  <c r="AR187" i="1"/>
  <c r="AT187" i="1"/>
  <c r="AW187" i="1"/>
  <c r="AZ191" i="1"/>
  <c r="BB191" i="1"/>
  <c r="BA191" i="1"/>
  <c r="AR191" i="1"/>
  <c r="AT191" i="1"/>
  <c r="AW191" i="1"/>
  <c r="AZ195" i="1"/>
  <c r="BB195" i="1"/>
  <c r="BA195" i="1"/>
  <c r="AR195" i="1"/>
  <c r="AT195" i="1"/>
  <c r="AW195" i="1"/>
  <c r="AU240" i="1"/>
  <c r="AW240" i="1"/>
  <c r="AV304" i="1"/>
  <c r="AX304" i="1"/>
  <c r="AN304" i="1"/>
  <c r="AP304" i="1"/>
  <c r="AT310" i="1"/>
  <c r="AR310" i="1"/>
  <c r="AX310" i="1"/>
  <c r="AV310" i="1"/>
  <c r="AP310" i="1"/>
  <c r="AN310" i="1"/>
  <c r="AY310" i="1"/>
  <c r="AT318" i="1"/>
  <c r="AR318" i="1"/>
  <c r="AX318" i="1"/>
  <c r="AV318" i="1"/>
  <c r="AP318" i="1"/>
  <c r="AN318" i="1"/>
  <c r="AY318" i="1"/>
  <c r="AT322" i="1"/>
  <c r="AR322" i="1"/>
  <c r="AX322" i="1"/>
  <c r="AV322" i="1"/>
  <c r="AP322" i="1"/>
  <c r="AN322" i="1"/>
  <c r="AY322" i="1"/>
  <c r="AN409" i="1"/>
  <c r="AZ409" i="1"/>
  <c r="AR409" i="1"/>
  <c r="AX409" i="1"/>
  <c r="BA418" i="1"/>
  <c r="AS418" i="1"/>
  <c r="AW470" i="1"/>
  <c r="AY225" i="1"/>
  <c r="AQ225" i="1"/>
  <c r="BB311" i="1"/>
  <c r="AY311" i="1"/>
  <c r="AX311" i="1"/>
  <c r="AR311" i="1"/>
  <c r="AX362" i="1"/>
  <c r="BB362" i="1"/>
  <c r="AY248" i="1"/>
  <c r="AW248" i="1"/>
  <c r="AU308" i="1"/>
  <c r="AQ308" i="1"/>
  <c r="BE308" i="1" s="1"/>
  <c r="AO225" i="1"/>
  <c r="AR225" i="1"/>
  <c r="AP311" i="1"/>
  <c r="AW311" i="1"/>
  <c r="AO311" i="1"/>
  <c r="AZ311" i="1"/>
  <c r="BC362" i="1"/>
  <c r="AQ248" i="1"/>
  <c r="BE248" i="1" s="1"/>
  <c r="BA308" i="1"/>
  <c r="AU311" i="1"/>
  <c r="BC311" i="1"/>
  <c r="AV311" i="1"/>
  <c r="AQ28" i="1"/>
  <c r="AT28" i="1"/>
  <c r="BC28" i="1"/>
  <c r="AS28" i="1"/>
  <c r="BB28" i="1"/>
  <c r="AY28" i="1"/>
  <c r="AO28" i="1"/>
  <c r="AW28" i="1"/>
  <c r="AO32" i="1"/>
  <c r="AS32" i="1"/>
  <c r="BA32" i="1"/>
  <c r="AR32" i="1"/>
  <c r="AY32" i="1"/>
  <c r="AW32" i="1"/>
  <c r="BC32" i="1"/>
  <c r="AV32" i="1"/>
  <c r="AQ32" i="1"/>
  <c r="AN32" i="1"/>
  <c r="AO40" i="1"/>
  <c r="AS40" i="1"/>
  <c r="BA40" i="1"/>
  <c r="AR40" i="1"/>
  <c r="BC40" i="1"/>
  <c r="AQ40" i="1"/>
  <c r="AY40" i="1"/>
  <c r="AN40" i="1"/>
  <c r="AW40" i="1"/>
  <c r="AV40" i="1"/>
  <c r="AO44" i="1"/>
  <c r="AR44" i="1"/>
  <c r="AY44" i="1"/>
  <c r="AN44" i="1"/>
  <c r="AW44" i="1"/>
  <c r="AV44" i="1"/>
  <c r="BA44" i="1"/>
  <c r="BC44" i="1"/>
  <c r="AS44" i="1"/>
  <c r="AQ44" i="1"/>
  <c r="AX53" i="1"/>
  <c r="AR53" i="1"/>
  <c r="BC53" i="1"/>
  <c r="AP57" i="1"/>
  <c r="AZ57" i="1"/>
  <c r="AU57" i="1"/>
  <c r="AX57" i="1"/>
  <c r="AP65" i="1"/>
  <c r="AZ65" i="1"/>
  <c r="BC65" i="1"/>
  <c r="AR65" i="1"/>
  <c r="AX65" i="1"/>
  <c r="AU65" i="1"/>
  <c r="AQ99" i="1"/>
  <c r="AU99" i="1"/>
  <c r="AY99" i="1"/>
  <c r="BC99" i="1"/>
  <c r="AO99" i="1"/>
  <c r="AT99" i="1"/>
  <c r="AZ99" i="1"/>
  <c r="AN99" i="1"/>
  <c r="AS99" i="1"/>
  <c r="AX99" i="1"/>
  <c r="AP99" i="1"/>
  <c r="BA99" i="1"/>
  <c r="AR99" i="1"/>
  <c r="BB99" i="1"/>
  <c r="AV99" i="1"/>
  <c r="AW99" i="1"/>
  <c r="AQ107" i="1"/>
  <c r="AU107" i="1"/>
  <c r="AY107" i="1"/>
  <c r="BC107" i="1"/>
  <c r="AR107" i="1"/>
  <c r="AW107" i="1"/>
  <c r="BB107" i="1"/>
  <c r="AN107" i="1"/>
  <c r="AT107" i="1"/>
  <c r="BA107" i="1"/>
  <c r="AO107" i="1"/>
  <c r="AV107" i="1"/>
  <c r="AP107" i="1"/>
  <c r="AS107" i="1"/>
  <c r="AX107" i="1"/>
  <c r="AZ107" i="1"/>
  <c r="AO115" i="1"/>
  <c r="AR115" i="1"/>
  <c r="AX115" i="1"/>
  <c r="BC115" i="1"/>
  <c r="AQ115" i="1"/>
  <c r="AY115" i="1"/>
  <c r="AN115" i="1"/>
  <c r="AV115" i="1"/>
  <c r="AP115" i="1"/>
  <c r="AZ115" i="1"/>
  <c r="BB115" i="1"/>
  <c r="AT115" i="1"/>
  <c r="AU115" i="1"/>
  <c r="AO119" i="1"/>
  <c r="AQ119" i="1"/>
  <c r="AV119" i="1"/>
  <c r="BB119" i="1"/>
  <c r="AR119" i="1"/>
  <c r="AY119" i="1"/>
  <c r="AT119" i="1"/>
  <c r="AZ119" i="1"/>
  <c r="AN119" i="1"/>
  <c r="BC119" i="1"/>
  <c r="AP119" i="1"/>
  <c r="AU119" i="1"/>
  <c r="AX119" i="1"/>
  <c r="AO127" i="1"/>
  <c r="AQ127" i="1"/>
  <c r="AV127" i="1"/>
  <c r="BB127" i="1"/>
  <c r="AP127" i="1"/>
  <c r="AX127" i="1"/>
  <c r="AR127" i="1"/>
  <c r="AY127" i="1"/>
  <c r="AT127" i="1"/>
  <c r="AU127" i="1"/>
  <c r="BC127" i="1"/>
  <c r="AN127" i="1"/>
  <c r="AZ127" i="1"/>
  <c r="AN135" i="1"/>
  <c r="AR135" i="1"/>
  <c r="AV135" i="1"/>
  <c r="AZ135" i="1"/>
  <c r="AP135" i="1"/>
  <c r="AU135" i="1"/>
  <c r="BA135" i="1"/>
  <c r="AQ135" i="1"/>
  <c r="AW135" i="1"/>
  <c r="BB135" i="1"/>
  <c r="AX135" i="1"/>
  <c r="AO135" i="1"/>
  <c r="AY135" i="1"/>
  <c r="BC135" i="1"/>
  <c r="AT135" i="1"/>
  <c r="AS135" i="1"/>
  <c r="AP139" i="1"/>
  <c r="AT139" i="1"/>
  <c r="AX139" i="1"/>
  <c r="BB139" i="1"/>
  <c r="AQ139" i="1"/>
  <c r="AU139" i="1"/>
  <c r="AY139" i="1"/>
  <c r="BC139" i="1"/>
  <c r="AN139" i="1"/>
  <c r="AV139" i="1"/>
  <c r="AO139" i="1"/>
  <c r="AW139" i="1"/>
  <c r="AR139" i="1"/>
  <c r="BA139" i="1"/>
  <c r="AS139" i="1"/>
  <c r="AZ139" i="1"/>
  <c r="AO147" i="1"/>
  <c r="AQ147" i="1"/>
  <c r="AU147" i="1"/>
  <c r="AY147" i="1"/>
  <c r="BC147" i="1"/>
  <c r="AR147" i="1"/>
  <c r="AV147" i="1"/>
  <c r="AZ147" i="1"/>
  <c r="AS147" i="1"/>
  <c r="BA147" i="1"/>
  <c r="AT147" i="1"/>
  <c r="BB147" i="1"/>
  <c r="AW147" i="1"/>
  <c r="AP147" i="1"/>
  <c r="AX147" i="1"/>
  <c r="AN147" i="1"/>
  <c r="AU155" i="1"/>
  <c r="AY155" i="1"/>
  <c r="BC155" i="1"/>
  <c r="AQ155" i="1"/>
  <c r="AU159" i="1"/>
  <c r="BC159" i="1"/>
  <c r="AQ159" i="1"/>
  <c r="AY159" i="1"/>
  <c r="AU167" i="1"/>
  <c r="AY167" i="1"/>
  <c r="AQ167" i="1"/>
  <c r="BC167" i="1"/>
  <c r="AO176" i="1"/>
  <c r="AR176" i="1"/>
  <c r="AX176" i="1"/>
  <c r="BC176" i="1"/>
  <c r="AQ176" i="1"/>
  <c r="AY176" i="1"/>
  <c r="AT176" i="1"/>
  <c r="AZ176" i="1"/>
  <c r="AU176" i="1"/>
  <c r="AP176" i="1"/>
  <c r="AV176" i="1"/>
  <c r="BB176" i="1"/>
  <c r="AN176" i="1"/>
  <c r="AQ186" i="1"/>
  <c r="AU186" i="1"/>
  <c r="AY186" i="1"/>
  <c r="BC186" i="1"/>
  <c r="AP186" i="1"/>
  <c r="AV186" i="1"/>
  <c r="BA186" i="1"/>
  <c r="AR186" i="1"/>
  <c r="AW186" i="1"/>
  <c r="BB186" i="1"/>
  <c r="AS186" i="1"/>
  <c r="AO186" i="1"/>
  <c r="AZ186" i="1"/>
  <c r="AN186" i="1"/>
  <c r="AT186" i="1"/>
  <c r="AX186" i="1"/>
  <c r="AO194" i="1"/>
  <c r="AS194" i="1"/>
  <c r="AW194" i="1"/>
  <c r="BA194" i="1"/>
  <c r="AR194" i="1"/>
  <c r="AX194" i="1"/>
  <c r="BC194" i="1"/>
  <c r="AN194" i="1"/>
  <c r="AT194" i="1"/>
  <c r="AY194" i="1"/>
  <c r="AP194" i="1"/>
  <c r="AZ194" i="1"/>
  <c r="AV194" i="1"/>
  <c r="AQ194" i="1"/>
  <c r="AU194" i="1"/>
  <c r="BB194" i="1"/>
  <c r="BA28" i="1"/>
  <c r="AV28" i="1"/>
  <c r="BB32" i="1"/>
  <c r="BB36" i="1"/>
  <c r="BB40" i="1"/>
  <c r="BB44" i="1"/>
  <c r="AZ44" i="1"/>
  <c r="AN49" i="1"/>
  <c r="AR57" i="1"/>
  <c r="AN65" i="1"/>
  <c r="BA65" i="1"/>
  <c r="BA115" i="1"/>
  <c r="AW127" i="1"/>
  <c r="AY57" i="1"/>
  <c r="AV57" i="1"/>
  <c r="AS57" i="1"/>
  <c r="AS8" i="1"/>
  <c r="AW8" i="1"/>
  <c r="AR8" i="1"/>
  <c r="AT8" i="1"/>
  <c r="BA12" i="1"/>
  <c r="AO12" i="1"/>
  <c r="AN12" i="1"/>
  <c r="AP12" i="1"/>
  <c r="AP53" i="1"/>
  <c r="BB53" i="1"/>
  <c r="AW53" i="1"/>
  <c r="AZ69" i="1"/>
  <c r="AN69" i="1"/>
  <c r="BC24" i="1"/>
  <c r="AU24" i="1"/>
  <c r="AV24" i="1"/>
  <c r="AX24" i="1"/>
  <c r="BA176" i="1"/>
  <c r="AS16" i="1"/>
  <c r="AW16" i="1"/>
  <c r="AR16" i="1"/>
  <c r="AT16" i="1"/>
  <c r="AZ61" i="1"/>
  <c r="AT61" i="1"/>
  <c r="AQ61" i="1"/>
  <c r="AO61" i="1"/>
  <c r="BA325" i="1"/>
  <c r="BA78" i="1"/>
  <c r="BB78" i="1"/>
  <c r="AZ78" i="1"/>
  <c r="BA86" i="1"/>
  <c r="BB86" i="1"/>
  <c r="AZ86" i="1"/>
  <c r="BA151" i="1"/>
  <c r="BB151" i="1"/>
  <c r="AZ151" i="1"/>
  <c r="BA155" i="1"/>
  <c r="BB155" i="1"/>
  <c r="AZ155" i="1"/>
  <c r="BA159" i="1"/>
  <c r="BB159" i="1"/>
  <c r="AZ159" i="1"/>
  <c r="BA163" i="1"/>
  <c r="BB163" i="1"/>
  <c r="AZ163" i="1"/>
  <c r="BA167" i="1"/>
  <c r="BB167" i="1"/>
  <c r="AZ167" i="1"/>
  <c r="BA171" i="1"/>
  <c r="BB171" i="1"/>
  <c r="AZ171" i="1"/>
  <c r="AZ227" i="1"/>
  <c r="AV231" i="1"/>
  <c r="AN231" i="1"/>
  <c r="AP231" i="1"/>
  <c r="BA241" i="1"/>
  <c r="AQ262" i="1"/>
  <c r="AQ270" i="1"/>
  <c r="AQ278" i="1"/>
  <c r="BB300" i="1"/>
  <c r="AZ300" i="1"/>
  <c r="AT320" i="1"/>
  <c r="AR320" i="1"/>
  <c r="AQ358" i="1"/>
  <c r="BB364" i="1"/>
  <c r="AS422" i="1"/>
  <c r="AR501" i="1"/>
  <c r="BA4" i="1"/>
  <c r="AO4" i="1"/>
  <c r="AN4" i="1"/>
  <c r="AP4" i="1"/>
  <c r="BA20" i="1"/>
  <c r="AO20" i="1"/>
  <c r="AN20" i="1"/>
  <c r="AP20" i="1"/>
  <c r="BC241" i="1"/>
  <c r="AW501" i="1"/>
  <c r="AQ82" i="1"/>
  <c r="AO82" i="1"/>
  <c r="AP82" i="1"/>
  <c r="AN82" i="1"/>
  <c r="BA90" i="1"/>
  <c r="BB90" i="1"/>
  <c r="AZ90" i="1"/>
  <c r="AU241" i="1"/>
  <c r="AR262" i="1"/>
  <c r="AT262" i="1"/>
  <c r="AR266" i="1"/>
  <c r="AT266" i="1"/>
  <c r="AR270" i="1"/>
  <c r="AT270" i="1"/>
  <c r="AR274" i="1"/>
  <c r="AT274" i="1"/>
  <c r="AR278" i="1"/>
  <c r="AT278" i="1"/>
  <c r="AR282" i="1"/>
  <c r="AT282" i="1"/>
  <c r="AR358" i="1"/>
  <c r="AT358" i="1"/>
  <c r="AV469" i="1"/>
  <c r="AV495" i="1"/>
  <c r="AX501" i="1"/>
  <c r="AQ227" i="1"/>
  <c r="BB227" i="1"/>
  <c r="AY241" i="1"/>
  <c r="AW241" i="1"/>
  <c r="AR241" i="1"/>
  <c r="AO3" i="1"/>
  <c r="AR3" i="1"/>
  <c r="AX3" i="1"/>
  <c r="BC3" i="1"/>
  <c r="AQ3" i="1"/>
  <c r="AV3" i="1"/>
  <c r="BB3" i="1"/>
  <c r="AN3" i="1"/>
  <c r="AY3" i="1"/>
  <c r="AP3" i="1"/>
  <c r="AZ3" i="1"/>
  <c r="AT3" i="1"/>
  <c r="AU3" i="1"/>
  <c r="AO7" i="1"/>
  <c r="AP7" i="1"/>
  <c r="AU7" i="1"/>
  <c r="AZ7" i="1"/>
  <c r="AN7" i="1"/>
  <c r="AT7" i="1"/>
  <c r="AY7" i="1"/>
  <c r="AV7" i="1"/>
  <c r="AX7" i="1"/>
  <c r="AQ7" i="1"/>
  <c r="BC7" i="1"/>
  <c r="AR7" i="1"/>
  <c r="BB7" i="1"/>
  <c r="AO11" i="1"/>
  <c r="AP11" i="1"/>
  <c r="AU11" i="1"/>
  <c r="AZ11" i="1"/>
  <c r="AN11" i="1"/>
  <c r="AT11" i="1"/>
  <c r="AY11" i="1"/>
  <c r="AR11" i="1"/>
  <c r="BC11" i="1"/>
  <c r="AQ11" i="1"/>
  <c r="BB11" i="1"/>
  <c r="AV11" i="1"/>
  <c r="AX11" i="1"/>
  <c r="AO15" i="1"/>
  <c r="AQ15" i="1"/>
  <c r="AV15" i="1"/>
  <c r="BB15" i="1"/>
  <c r="AP15" i="1"/>
  <c r="AU15" i="1"/>
  <c r="AZ15" i="1"/>
  <c r="AN15" i="1"/>
  <c r="AY15" i="1"/>
  <c r="BC15" i="1"/>
  <c r="AX15" i="1"/>
  <c r="AR15" i="1"/>
  <c r="AT15" i="1"/>
  <c r="AO19" i="1"/>
  <c r="AR19" i="1"/>
  <c r="AX19" i="1"/>
  <c r="BC19" i="1"/>
  <c r="AQ19" i="1"/>
  <c r="AV19" i="1"/>
  <c r="BB19" i="1"/>
  <c r="AU19" i="1"/>
  <c r="AY19" i="1"/>
  <c r="AT19" i="1"/>
  <c r="AZ19" i="1"/>
  <c r="AP19" i="1"/>
  <c r="AN19" i="1"/>
  <c r="AO23" i="1"/>
  <c r="AP23" i="1"/>
  <c r="AU23" i="1"/>
  <c r="AZ23" i="1"/>
  <c r="AN23" i="1"/>
  <c r="AT23" i="1"/>
  <c r="AY23" i="1"/>
  <c r="AR23" i="1"/>
  <c r="BC23" i="1"/>
  <c r="AV23" i="1"/>
  <c r="AQ23" i="1"/>
  <c r="BB23" i="1"/>
  <c r="AX23" i="1"/>
  <c r="AN27" i="1"/>
  <c r="AU27" i="1"/>
  <c r="BC27" i="1"/>
  <c r="AT27" i="1"/>
  <c r="AZ27" i="1"/>
  <c r="AY27" i="1"/>
  <c r="AP27" i="1"/>
  <c r="AR27" i="1"/>
  <c r="AX27" i="1"/>
  <c r="AP31" i="1"/>
  <c r="AN31" i="1"/>
  <c r="AW31" i="1"/>
  <c r="AT31" i="1"/>
  <c r="BB31" i="1"/>
  <c r="AZ31" i="1"/>
  <c r="AX31" i="1"/>
  <c r="AS31" i="1"/>
  <c r="AR31" i="1"/>
  <c r="AO35" i="1"/>
  <c r="AS35" i="1"/>
  <c r="AW35" i="1"/>
  <c r="BA35" i="1"/>
  <c r="AN35" i="1"/>
  <c r="AR35" i="1"/>
  <c r="AV35" i="1"/>
  <c r="AZ35" i="1"/>
  <c r="AU35" i="1"/>
  <c r="BC35" i="1"/>
  <c r="AX35" i="1"/>
  <c r="AT35" i="1"/>
  <c r="AP35" i="1"/>
  <c r="AQ35" i="1"/>
  <c r="BB35" i="1"/>
  <c r="AY35" i="1"/>
  <c r="AN39" i="1"/>
  <c r="AR39" i="1"/>
  <c r="AV39" i="1"/>
  <c r="AZ39" i="1"/>
  <c r="AQ39" i="1"/>
  <c r="AW39" i="1"/>
  <c r="BB39" i="1"/>
  <c r="AP39" i="1"/>
  <c r="AU39" i="1"/>
  <c r="BA39" i="1"/>
  <c r="AS39" i="1"/>
  <c r="BC39" i="1"/>
  <c r="AT39" i="1"/>
  <c r="AX39" i="1"/>
  <c r="AO39" i="1"/>
  <c r="AY39" i="1"/>
  <c r="AQ43" i="1"/>
  <c r="AU43" i="1"/>
  <c r="AY43" i="1"/>
  <c r="BC43" i="1"/>
  <c r="AO43" i="1"/>
  <c r="AT43" i="1"/>
  <c r="AZ43" i="1"/>
  <c r="AN43" i="1"/>
  <c r="AS43" i="1"/>
  <c r="AX43" i="1"/>
  <c r="AP43" i="1"/>
  <c r="BA43" i="1"/>
  <c r="AR43" i="1"/>
  <c r="BB43" i="1"/>
  <c r="AV43" i="1"/>
  <c r="AW43" i="1"/>
  <c r="AO48" i="1"/>
  <c r="AQ48" i="1"/>
  <c r="AW48" i="1"/>
  <c r="AR48" i="1"/>
  <c r="BA48" i="1"/>
  <c r="AN48" i="1"/>
  <c r="AY48" i="1"/>
  <c r="BC48" i="1"/>
  <c r="AV48" i="1"/>
  <c r="AS48" i="1"/>
  <c r="AO52" i="1"/>
  <c r="AR52" i="1"/>
  <c r="AY52" i="1"/>
  <c r="AS52" i="1"/>
  <c r="BC52" i="1"/>
  <c r="AQ52" i="1"/>
  <c r="BA52" i="1"/>
  <c r="AV52" i="1"/>
  <c r="AW52" i="1"/>
  <c r="AN52" i="1"/>
  <c r="AO56" i="1"/>
  <c r="AR56" i="1"/>
  <c r="AY56" i="1"/>
  <c r="AQ56" i="1"/>
  <c r="AW56" i="1"/>
  <c r="AS56" i="1"/>
  <c r="AV56" i="1"/>
  <c r="BC56" i="1"/>
  <c r="AN56" i="1"/>
  <c r="BA56" i="1"/>
  <c r="AO60" i="1"/>
  <c r="AQ60" i="1"/>
  <c r="AW60" i="1"/>
  <c r="AN60" i="1"/>
  <c r="AV60" i="1"/>
  <c r="BC60" i="1"/>
  <c r="AY60" i="1"/>
  <c r="BA60" i="1"/>
  <c r="AR60" i="1"/>
  <c r="AS60" i="1"/>
  <c r="AO64" i="1"/>
  <c r="AR64" i="1"/>
  <c r="AY64" i="1"/>
  <c r="AV64" i="1"/>
  <c r="AN64" i="1"/>
  <c r="AW64" i="1"/>
  <c r="BA64" i="1"/>
  <c r="AS64" i="1"/>
  <c r="BC64" i="1"/>
  <c r="AQ64" i="1"/>
  <c r="AO68" i="1"/>
  <c r="AS68" i="1"/>
  <c r="BA68" i="1"/>
  <c r="AN68" i="1"/>
  <c r="AQ68" i="1"/>
  <c r="AY68" i="1"/>
  <c r="AR68" i="1"/>
  <c r="BC68" i="1"/>
  <c r="AV68" i="1"/>
  <c r="AW68" i="1"/>
  <c r="AX73" i="1"/>
  <c r="AU73" i="1"/>
  <c r="AP73" i="1"/>
  <c r="AZ73" i="1"/>
  <c r="AN77" i="1"/>
  <c r="AR77" i="1"/>
  <c r="AV77" i="1"/>
  <c r="AZ77" i="1"/>
  <c r="AQ77" i="1"/>
  <c r="AW77" i="1"/>
  <c r="BB77" i="1"/>
  <c r="AP77" i="1"/>
  <c r="AX77" i="1"/>
  <c r="AO77" i="1"/>
  <c r="AU77" i="1"/>
  <c r="BC77" i="1"/>
  <c r="AS77" i="1"/>
  <c r="AT77" i="1"/>
  <c r="AY77" i="1"/>
  <c r="BA77" i="1"/>
  <c r="AQ81" i="1"/>
  <c r="AU81" i="1"/>
  <c r="AY81" i="1"/>
  <c r="BC81" i="1"/>
  <c r="AP81" i="1"/>
  <c r="AV81" i="1"/>
  <c r="BA81" i="1"/>
  <c r="AS81" i="1"/>
  <c r="AZ81" i="1"/>
  <c r="AR81" i="1"/>
  <c r="AX81" i="1"/>
  <c r="AN81" i="1"/>
  <c r="BB81" i="1"/>
  <c r="AO81" i="1"/>
  <c r="AW81" i="1"/>
  <c r="AT81" i="1"/>
  <c r="AP85" i="1"/>
  <c r="AT85" i="1"/>
  <c r="AX85" i="1"/>
  <c r="BB85" i="1"/>
  <c r="AO85" i="1"/>
  <c r="AU85" i="1"/>
  <c r="AZ85" i="1"/>
  <c r="AN85" i="1"/>
  <c r="AV85" i="1"/>
  <c r="BC85" i="1"/>
  <c r="AS85" i="1"/>
  <c r="BA85" i="1"/>
  <c r="AW85" i="1"/>
  <c r="AY85" i="1"/>
  <c r="AQ85" i="1"/>
  <c r="AR85" i="1"/>
  <c r="AO89" i="1"/>
  <c r="AS89" i="1"/>
  <c r="AW89" i="1"/>
  <c r="BA89" i="1"/>
  <c r="AR89" i="1"/>
  <c r="AX89" i="1"/>
  <c r="BC89" i="1"/>
  <c r="AQ89" i="1"/>
  <c r="AV89" i="1"/>
  <c r="BB89" i="1"/>
  <c r="AN89" i="1"/>
  <c r="AY89" i="1"/>
  <c r="AP89" i="1"/>
  <c r="AZ89" i="1"/>
  <c r="AT89" i="1"/>
  <c r="AU89" i="1"/>
  <c r="AQ98" i="1"/>
  <c r="AU98" i="1"/>
  <c r="AW98" i="1"/>
  <c r="AS98" i="1"/>
  <c r="AO98" i="1"/>
  <c r="BA98" i="1"/>
  <c r="BC98" i="1"/>
  <c r="AQ102" i="1"/>
  <c r="AO102" i="1"/>
  <c r="BA102" i="1"/>
  <c r="AW102" i="1"/>
  <c r="AU102" i="1"/>
  <c r="BC102" i="1"/>
  <c r="AS102" i="1"/>
  <c r="AQ106" i="1"/>
  <c r="AU106" i="1"/>
  <c r="AO106" i="1"/>
  <c r="BC106" i="1"/>
  <c r="AS106" i="1"/>
  <c r="BA106" i="1"/>
  <c r="AW106" i="1"/>
  <c r="AQ110" i="1"/>
  <c r="AO110" i="1"/>
  <c r="BA110" i="1"/>
  <c r="AU110" i="1"/>
  <c r="AW110" i="1"/>
  <c r="BC110" i="1"/>
  <c r="AS110" i="1"/>
  <c r="AQ114" i="1"/>
  <c r="AU114" i="1"/>
  <c r="BA114" i="1"/>
  <c r="AO114" i="1"/>
  <c r="AS114" i="1"/>
  <c r="AW114" i="1"/>
  <c r="BC114" i="1"/>
  <c r="AQ118" i="1"/>
  <c r="AS118" i="1"/>
  <c r="BC118" i="1"/>
  <c r="BA118" i="1"/>
  <c r="AO118" i="1"/>
  <c r="AW118" i="1"/>
  <c r="AU118" i="1"/>
  <c r="AQ122" i="1"/>
  <c r="AW122" i="1"/>
  <c r="AS122" i="1"/>
  <c r="AU122" i="1"/>
  <c r="BA122" i="1"/>
  <c r="BC122" i="1"/>
  <c r="AO122" i="1"/>
  <c r="AQ126" i="1"/>
  <c r="AS126" i="1"/>
  <c r="BC126" i="1"/>
  <c r="AW126" i="1"/>
  <c r="BA126" i="1"/>
  <c r="AO126" i="1"/>
  <c r="AU126" i="1"/>
  <c r="AQ130" i="1"/>
  <c r="AW130" i="1"/>
  <c r="AO130" i="1"/>
  <c r="BC130" i="1"/>
  <c r="AS130" i="1"/>
  <c r="AU130" i="1"/>
  <c r="BA130" i="1"/>
  <c r="AQ134" i="1"/>
  <c r="AY134" i="1"/>
  <c r="AO134" i="1"/>
  <c r="BA134" i="1"/>
  <c r="AS134" i="1"/>
  <c r="BC134" i="1"/>
  <c r="AU134" i="1"/>
  <c r="AW134" i="1"/>
  <c r="AU138" i="1"/>
  <c r="BC138" i="1"/>
  <c r="AO138" i="1"/>
  <c r="AW138" i="1"/>
  <c r="AQ138" i="1"/>
  <c r="AS138" i="1"/>
  <c r="BA138" i="1"/>
  <c r="AY138" i="1"/>
  <c r="AQ142" i="1"/>
  <c r="AY142" i="1"/>
  <c r="AS142" i="1"/>
  <c r="BA142" i="1"/>
  <c r="AU142" i="1"/>
  <c r="AW142" i="1"/>
  <c r="AO142" i="1"/>
  <c r="BC142" i="1"/>
  <c r="AU146" i="1"/>
  <c r="BC146" i="1"/>
  <c r="AO146" i="1"/>
  <c r="AW146" i="1"/>
  <c r="AY146" i="1"/>
  <c r="BA146" i="1"/>
  <c r="AQ146" i="1"/>
  <c r="AS146" i="1"/>
  <c r="AO150" i="1"/>
  <c r="AS150" i="1"/>
  <c r="AW150" i="1"/>
  <c r="BA150" i="1"/>
  <c r="AP150" i="1"/>
  <c r="AT150" i="1"/>
  <c r="AX150" i="1"/>
  <c r="BB150" i="1"/>
  <c r="AQ150" i="1"/>
  <c r="AY150" i="1"/>
  <c r="AR150" i="1"/>
  <c r="AZ150" i="1"/>
  <c r="BC150" i="1"/>
  <c r="AV150" i="1"/>
  <c r="AU150" i="1"/>
  <c r="AN150" i="1"/>
  <c r="AP154" i="1"/>
  <c r="AT154" i="1"/>
  <c r="AX154" i="1"/>
  <c r="BB154" i="1"/>
  <c r="AQ154" i="1"/>
  <c r="AU154" i="1"/>
  <c r="AY154" i="1"/>
  <c r="BC154" i="1"/>
  <c r="AR154" i="1"/>
  <c r="AZ154" i="1"/>
  <c r="AS154" i="1"/>
  <c r="BA154" i="1"/>
  <c r="AV154" i="1"/>
  <c r="AO154" i="1"/>
  <c r="AW154" i="1"/>
  <c r="AN154" i="1"/>
  <c r="AQ158" i="1"/>
  <c r="AU158" i="1"/>
  <c r="AY158" i="1"/>
  <c r="BC158" i="1"/>
  <c r="AN158" i="1"/>
  <c r="AR158" i="1"/>
  <c r="AV158" i="1"/>
  <c r="AZ158" i="1"/>
  <c r="AS158" i="1"/>
  <c r="BA158" i="1"/>
  <c r="AT158" i="1"/>
  <c r="BB158" i="1"/>
  <c r="AO158" i="1"/>
  <c r="AX158" i="1"/>
  <c r="AP158" i="1"/>
  <c r="AW158" i="1"/>
  <c r="AO162" i="1"/>
  <c r="AS162" i="1"/>
  <c r="AW162" i="1"/>
  <c r="BA162" i="1"/>
  <c r="AP162" i="1"/>
  <c r="AU162" i="1"/>
  <c r="AZ162" i="1"/>
  <c r="AQ162" i="1"/>
  <c r="AV162" i="1"/>
  <c r="BB162" i="1"/>
  <c r="AR162" i="1"/>
  <c r="BC162" i="1"/>
  <c r="AN162" i="1"/>
  <c r="AY162" i="1"/>
  <c r="AX162" i="1"/>
  <c r="AT162" i="1"/>
  <c r="AP166" i="1"/>
  <c r="AT166" i="1"/>
  <c r="AX166" i="1"/>
  <c r="BB166" i="1"/>
  <c r="AN166" i="1"/>
  <c r="AS166" i="1"/>
  <c r="AY166" i="1"/>
  <c r="AO166" i="1"/>
  <c r="AU166" i="1"/>
  <c r="AZ166" i="1"/>
  <c r="AV166" i="1"/>
  <c r="AR166" i="1"/>
  <c r="BC166" i="1"/>
  <c r="AQ166" i="1"/>
  <c r="BA166" i="1"/>
  <c r="AW166" i="1"/>
  <c r="AQ170" i="1"/>
  <c r="AU170" i="1"/>
  <c r="AY170" i="1"/>
  <c r="BC170" i="1"/>
  <c r="AR170" i="1"/>
  <c r="AW170" i="1"/>
  <c r="BB170" i="1"/>
  <c r="AN170" i="1"/>
  <c r="AS170" i="1"/>
  <c r="AX170" i="1"/>
  <c r="AO170" i="1"/>
  <c r="AZ170" i="1"/>
  <c r="AV170" i="1"/>
  <c r="AP170" i="1"/>
  <c r="AT170" i="1"/>
  <c r="BA170" i="1"/>
  <c r="AU175" i="1"/>
  <c r="AY175" i="1"/>
  <c r="BC175" i="1"/>
  <c r="AQ175" i="1"/>
  <c r="BC181" i="1"/>
  <c r="AQ181" i="1"/>
  <c r="AY181" i="1"/>
  <c r="AU181" i="1"/>
  <c r="AQ185" i="1"/>
  <c r="AY185" i="1"/>
  <c r="BC185" i="1"/>
  <c r="AU185" i="1"/>
  <c r="AU189" i="1"/>
  <c r="AQ189" i="1"/>
  <c r="AY189" i="1"/>
  <c r="BC189" i="1"/>
  <c r="AY193" i="1"/>
  <c r="AQ193" i="1"/>
  <c r="BC193" i="1"/>
  <c r="AU193" i="1"/>
  <c r="AS260" i="1"/>
  <c r="BA260" i="1"/>
  <c r="AW260" i="1"/>
  <c r="AU260" i="1"/>
  <c r="AY260" i="1"/>
  <c r="BC260" i="1"/>
  <c r="AO260" i="1"/>
  <c r="AQ260" i="1"/>
  <c r="AO333" i="1"/>
  <c r="AR333" i="1"/>
  <c r="AX333" i="1"/>
  <c r="BC333" i="1"/>
  <c r="AN333" i="1"/>
  <c r="AT333" i="1"/>
  <c r="AY333" i="1"/>
  <c r="AU333" i="1"/>
  <c r="AV333" i="1"/>
  <c r="AQ333" i="1"/>
  <c r="BB333" i="1"/>
  <c r="AP333" i="1"/>
  <c r="AZ333" i="1"/>
  <c r="AN375" i="1"/>
  <c r="AR375" i="1"/>
  <c r="AV375" i="1"/>
  <c r="AZ375" i="1"/>
  <c r="AQ375" i="1"/>
  <c r="AW375" i="1"/>
  <c r="BB375" i="1"/>
  <c r="AS375" i="1"/>
  <c r="AX375" i="1"/>
  <c r="BC375" i="1"/>
  <c r="AP375" i="1"/>
  <c r="AU375" i="1"/>
  <c r="BA375" i="1"/>
  <c r="AY375" i="1"/>
  <c r="AO375" i="1"/>
  <c r="AT375" i="1"/>
  <c r="AN389" i="1"/>
  <c r="AR389" i="1"/>
  <c r="BC389" i="1"/>
  <c r="AX389" i="1"/>
  <c r="AZ389" i="1"/>
  <c r="AU389" i="1"/>
  <c r="AP389" i="1"/>
  <c r="BC211" i="1"/>
  <c r="AQ211" i="1"/>
  <c r="BE211" i="1" s="1"/>
  <c r="AU211" i="1"/>
  <c r="AY211" i="1"/>
  <c r="AP222" i="1"/>
  <c r="AT222" i="1"/>
  <c r="AX222" i="1"/>
  <c r="BB222" i="1"/>
  <c r="AQ222" i="1"/>
  <c r="AU222" i="1"/>
  <c r="AY222" i="1"/>
  <c r="BC222" i="1"/>
  <c r="AR222" i="1"/>
  <c r="AZ222" i="1"/>
  <c r="AO222" i="1"/>
  <c r="AW222" i="1"/>
  <c r="AS222" i="1"/>
  <c r="AV222" i="1"/>
  <c r="AN222" i="1"/>
  <c r="BA222" i="1"/>
  <c r="AP237" i="1"/>
  <c r="BE237" i="1" s="1"/>
  <c r="AX237" i="1"/>
  <c r="AU237" i="1"/>
  <c r="BA237" i="1"/>
  <c r="AO265" i="1"/>
  <c r="AR265" i="1"/>
  <c r="AX265" i="1"/>
  <c r="BC265" i="1"/>
  <c r="AQ265" i="1"/>
  <c r="AY265" i="1"/>
  <c r="AP265" i="1"/>
  <c r="AV265" i="1"/>
  <c r="AT265" i="1"/>
  <c r="AU265" i="1"/>
  <c r="AZ265" i="1"/>
  <c r="BB265" i="1"/>
  <c r="AN265" i="1"/>
  <c r="AO269" i="1"/>
  <c r="AP269" i="1"/>
  <c r="AU269" i="1"/>
  <c r="AZ269" i="1"/>
  <c r="AT269" i="1"/>
  <c r="BB269" i="1"/>
  <c r="AR269" i="1"/>
  <c r="AY269" i="1"/>
  <c r="AN269" i="1"/>
  <c r="BC269" i="1"/>
  <c r="AQ269" i="1"/>
  <c r="AV269" i="1"/>
  <c r="AX269" i="1"/>
  <c r="AO273" i="1"/>
  <c r="AR273" i="1"/>
  <c r="AX273" i="1"/>
  <c r="BC273" i="1"/>
  <c r="AQ273" i="1"/>
  <c r="AV273" i="1"/>
  <c r="BB273" i="1"/>
  <c r="AT273" i="1"/>
  <c r="AU273" i="1"/>
  <c r="AN273" i="1"/>
  <c r="AP273" i="1"/>
  <c r="AZ273" i="1"/>
  <c r="AY273" i="1"/>
  <c r="AO277" i="1"/>
  <c r="AP277" i="1"/>
  <c r="AU277" i="1"/>
  <c r="AZ277" i="1"/>
  <c r="AN277" i="1"/>
  <c r="AT277" i="1"/>
  <c r="AY277" i="1"/>
  <c r="AV277" i="1"/>
  <c r="AX277" i="1"/>
  <c r="AQ277" i="1"/>
  <c r="AR277" i="1"/>
  <c r="BC277" i="1"/>
  <c r="BB277" i="1"/>
  <c r="AO281" i="1"/>
  <c r="AQ281" i="1"/>
  <c r="AV281" i="1"/>
  <c r="BB281" i="1"/>
  <c r="AN281" i="1"/>
  <c r="AU281" i="1"/>
  <c r="BC281" i="1"/>
  <c r="AP281" i="1"/>
  <c r="AX281" i="1"/>
  <c r="AY281" i="1"/>
  <c r="AZ281" i="1"/>
  <c r="AT281" i="1"/>
  <c r="AR281" i="1"/>
  <c r="AW286" i="1"/>
  <c r="AO286" i="1"/>
  <c r="BC286" i="1"/>
  <c r="AS286" i="1"/>
  <c r="AU286" i="1"/>
  <c r="BA286" i="1"/>
  <c r="AS290" i="1"/>
  <c r="BC290" i="1"/>
  <c r="AU290" i="1"/>
  <c r="AW290" i="1"/>
  <c r="AO290" i="1"/>
  <c r="BA290" i="1"/>
  <c r="AW294" i="1"/>
  <c r="BA294" i="1"/>
  <c r="AO294" i="1"/>
  <c r="BC294" i="1"/>
  <c r="AU294" i="1"/>
  <c r="AS294" i="1"/>
  <c r="AP299" i="1"/>
  <c r="AT299" i="1"/>
  <c r="AX299" i="1"/>
  <c r="BB299" i="1"/>
  <c r="AR299" i="1"/>
  <c r="AW299" i="1"/>
  <c r="BC299" i="1"/>
  <c r="AN299" i="1"/>
  <c r="AS299" i="1"/>
  <c r="AY299" i="1"/>
  <c r="AU299" i="1"/>
  <c r="AV299" i="1"/>
  <c r="AQ299" i="1"/>
  <c r="BA299" i="1"/>
  <c r="AO299" i="1"/>
  <c r="AZ299" i="1"/>
  <c r="AO305" i="1"/>
  <c r="AQ305" i="1"/>
  <c r="AV305" i="1"/>
  <c r="BB305" i="1"/>
  <c r="AP305" i="1"/>
  <c r="AX305" i="1"/>
  <c r="AR305" i="1"/>
  <c r="AY305" i="1"/>
  <c r="AZ305" i="1"/>
  <c r="AN305" i="1"/>
  <c r="BC305" i="1"/>
  <c r="AU305" i="1"/>
  <c r="AT305" i="1"/>
  <c r="AO356" i="1"/>
  <c r="AW356" i="1"/>
  <c r="AQ356" i="1"/>
  <c r="AY356" i="1"/>
  <c r="AS356" i="1"/>
  <c r="AU356" i="1"/>
  <c r="BC356" i="1"/>
  <c r="BA356" i="1"/>
  <c r="AN373" i="1"/>
  <c r="AR373" i="1"/>
  <c r="BC373" i="1"/>
  <c r="AZ373" i="1"/>
  <c r="AP373" i="1"/>
  <c r="AX373" i="1"/>
  <c r="AU373" i="1"/>
  <c r="AR376" i="1"/>
  <c r="AW376" i="1"/>
  <c r="BC376" i="1"/>
  <c r="AQ376" i="1"/>
  <c r="AY376" i="1"/>
  <c r="AS376" i="1"/>
  <c r="AZ376" i="1"/>
  <c r="AO376" i="1"/>
  <c r="AV376" i="1"/>
  <c r="AN376" i="1"/>
  <c r="AU376" i="1"/>
  <c r="BA376" i="1"/>
  <c r="AN420" i="1"/>
  <c r="AR420" i="1"/>
  <c r="AV420" i="1"/>
  <c r="AZ420" i="1"/>
  <c r="AO420" i="1"/>
  <c r="AS420" i="1"/>
  <c r="AW420" i="1"/>
  <c r="BA420" i="1"/>
  <c r="AQ420" i="1"/>
  <c r="AU420" i="1"/>
  <c r="AY420" i="1"/>
  <c r="BC420" i="1"/>
  <c r="AX420" i="1"/>
  <c r="AP420" i="1"/>
  <c r="AT420" i="1"/>
  <c r="BB420" i="1"/>
  <c r="AO462" i="1"/>
  <c r="AQ462" i="1"/>
  <c r="AV462" i="1"/>
  <c r="BB462" i="1"/>
  <c r="AR462" i="1"/>
  <c r="AX462" i="1"/>
  <c r="BC462" i="1"/>
  <c r="AP462" i="1"/>
  <c r="AU462" i="1"/>
  <c r="AZ462" i="1"/>
  <c r="AY462" i="1"/>
  <c r="AN462" i="1"/>
  <c r="AT462" i="1"/>
  <c r="AN468" i="1"/>
  <c r="AR468" i="1"/>
  <c r="AV468" i="1"/>
  <c r="AZ468" i="1"/>
  <c r="AO468" i="1"/>
  <c r="AS468" i="1"/>
  <c r="AW468" i="1"/>
  <c r="BA468" i="1"/>
  <c r="AQ468" i="1"/>
  <c r="AU468" i="1"/>
  <c r="AY468" i="1"/>
  <c r="BC468" i="1"/>
  <c r="AX468" i="1"/>
  <c r="BB468" i="1"/>
  <c r="AP468" i="1"/>
  <c r="AT468" i="1"/>
  <c r="AP473" i="1"/>
  <c r="AU473" i="1"/>
  <c r="BC473" i="1"/>
  <c r="AO473" i="1"/>
  <c r="AW473" i="1"/>
  <c r="AS473" i="1"/>
  <c r="BA473" i="1"/>
  <c r="AY473" i="1"/>
  <c r="AQ473" i="1"/>
  <c r="AO488" i="1"/>
  <c r="AQ488" i="1"/>
  <c r="AV488" i="1"/>
  <c r="BB488" i="1"/>
  <c r="AR488" i="1"/>
  <c r="AX488" i="1"/>
  <c r="BC488" i="1"/>
  <c r="AP488" i="1"/>
  <c r="AU488" i="1"/>
  <c r="AZ488" i="1"/>
  <c r="AY488" i="1"/>
  <c r="AN488" i="1"/>
  <c r="AT488" i="1"/>
  <c r="AQ494" i="1"/>
  <c r="AU494" i="1"/>
  <c r="AY494" i="1"/>
  <c r="BC494" i="1"/>
  <c r="AN494" i="1"/>
  <c r="AR494" i="1"/>
  <c r="AV494" i="1"/>
  <c r="AZ494" i="1"/>
  <c r="AP494" i="1"/>
  <c r="AT494" i="1"/>
  <c r="AX494" i="1"/>
  <c r="BB494" i="1"/>
  <c r="AW494" i="1"/>
  <c r="AO494" i="1"/>
  <c r="AS494" i="1"/>
  <c r="BA494" i="1"/>
  <c r="AP499" i="1"/>
  <c r="AS499" i="1"/>
  <c r="BA499" i="1"/>
  <c r="AU499" i="1"/>
  <c r="BC499" i="1"/>
  <c r="AQ499" i="1"/>
  <c r="AY499" i="1"/>
  <c r="AO499" i="1"/>
  <c r="AW499" i="1"/>
  <c r="BA24" i="1"/>
  <c r="AS176" i="1"/>
  <c r="AY16" i="1"/>
  <c r="AQ16" i="1"/>
  <c r="AZ16" i="1"/>
  <c r="BB16" i="1"/>
  <c r="AR61" i="1"/>
  <c r="AU61" i="1"/>
  <c r="BB61" i="1"/>
  <c r="AW61" i="1"/>
  <c r="AY78" i="1"/>
  <c r="AW78" i="1"/>
  <c r="AT78" i="1"/>
  <c r="AR78" i="1"/>
  <c r="AY86" i="1"/>
  <c r="AW86" i="1"/>
  <c r="AT86" i="1"/>
  <c r="AR86" i="1"/>
  <c r="AW94" i="1"/>
  <c r="AS94" i="1"/>
  <c r="BB94" i="1"/>
  <c r="AR94" i="1"/>
  <c r="AW151" i="1"/>
  <c r="AT151" i="1"/>
  <c r="AW155" i="1"/>
  <c r="AT155" i="1"/>
  <c r="AR155" i="1"/>
  <c r="AW159" i="1"/>
  <c r="AT159" i="1"/>
  <c r="AR159" i="1"/>
  <c r="AW163" i="1"/>
  <c r="AT163" i="1"/>
  <c r="AW167" i="1"/>
  <c r="AT167" i="1"/>
  <c r="AR167" i="1"/>
  <c r="AW171" i="1"/>
  <c r="AT171" i="1"/>
  <c r="AY231" i="1"/>
  <c r="AQ266" i="1"/>
  <c r="AQ274" i="1"/>
  <c r="AQ282" i="1"/>
  <c r="AT300" i="1"/>
  <c r="BB320" i="1"/>
  <c r="AX469" i="1"/>
  <c r="AX495" i="1"/>
  <c r="AZ501" i="1"/>
  <c r="AS4" i="1"/>
  <c r="AU4" i="1"/>
  <c r="AV4" i="1"/>
  <c r="AX4" i="1"/>
  <c r="AS20" i="1"/>
  <c r="AU20" i="1"/>
  <c r="AV20" i="1"/>
  <c r="AX20" i="1"/>
  <c r="BC227" i="1"/>
  <c r="AO501" i="1"/>
  <c r="AU82" i="1"/>
  <c r="AS82" i="1"/>
  <c r="AX82" i="1"/>
  <c r="AV82" i="1"/>
  <c r="AY90" i="1"/>
  <c r="AW90" i="1"/>
  <c r="AT90" i="1"/>
  <c r="AR90" i="1"/>
  <c r="AZ262" i="1"/>
  <c r="AZ266" i="1"/>
  <c r="AZ270" i="1"/>
  <c r="AZ274" i="1"/>
  <c r="AZ278" i="1"/>
  <c r="AZ282" i="1"/>
  <c r="AZ358" i="1"/>
  <c r="BA227" i="1"/>
  <c r="AS227" i="1"/>
  <c r="AT227" i="1"/>
  <c r="AO241" i="1"/>
  <c r="AZ241" i="1"/>
  <c r="AO5" i="1"/>
  <c r="AS5" i="1"/>
  <c r="AW5" i="1"/>
  <c r="BA5" i="1"/>
  <c r="AN5" i="1"/>
  <c r="AR5" i="1"/>
  <c r="AV5" i="1"/>
  <c r="AZ5" i="1"/>
  <c r="AP5" i="1"/>
  <c r="AX5" i="1"/>
  <c r="AQ5" i="1"/>
  <c r="AY5" i="1"/>
  <c r="AT5" i="1"/>
  <c r="BC5" i="1"/>
  <c r="AU5" i="1"/>
  <c r="BB5" i="1"/>
  <c r="AP9" i="1"/>
  <c r="AT9" i="1"/>
  <c r="AX9" i="1"/>
  <c r="BB9" i="1"/>
  <c r="AO9" i="1"/>
  <c r="AS9" i="1"/>
  <c r="AW9" i="1"/>
  <c r="BA9" i="1"/>
  <c r="AN9" i="1"/>
  <c r="AV9" i="1"/>
  <c r="AQ9" i="1"/>
  <c r="AZ9" i="1"/>
  <c r="AY9" i="1"/>
  <c r="BC9" i="1"/>
  <c r="AU9" i="1"/>
  <c r="AR9" i="1"/>
  <c r="AP13" i="1"/>
  <c r="AT13" i="1"/>
  <c r="AX13" i="1"/>
  <c r="BB13" i="1"/>
  <c r="AO13" i="1"/>
  <c r="AS13" i="1"/>
  <c r="AW13" i="1"/>
  <c r="BA13" i="1"/>
  <c r="AR13" i="1"/>
  <c r="AZ13" i="1"/>
  <c r="AV13" i="1"/>
  <c r="AU13" i="1"/>
  <c r="AN13" i="1"/>
  <c r="AQ13" i="1"/>
  <c r="BC13" i="1"/>
  <c r="AY13" i="1"/>
  <c r="AN17" i="1"/>
  <c r="AR17" i="1"/>
  <c r="AV17" i="1"/>
  <c r="AZ17" i="1"/>
  <c r="AQ17" i="1"/>
  <c r="AU17" i="1"/>
  <c r="AY17" i="1"/>
  <c r="BC17" i="1"/>
  <c r="AP17" i="1"/>
  <c r="AX17" i="1"/>
  <c r="AT17" i="1"/>
  <c r="AS17" i="1"/>
  <c r="BB17" i="1"/>
  <c r="AW17" i="1"/>
  <c r="BA17" i="1"/>
  <c r="AO17" i="1"/>
  <c r="AO21" i="1"/>
  <c r="AS21" i="1"/>
  <c r="AW21" i="1"/>
  <c r="BA21" i="1"/>
  <c r="AN21" i="1"/>
  <c r="AR21" i="1"/>
  <c r="AV21" i="1"/>
  <c r="AZ21" i="1"/>
  <c r="AU21" i="1"/>
  <c r="BC21" i="1"/>
  <c r="AQ21" i="1"/>
  <c r="BB21" i="1"/>
  <c r="AP21" i="1"/>
  <c r="AY21" i="1"/>
  <c r="AT21" i="1"/>
  <c r="AX21" i="1"/>
  <c r="AP25" i="1"/>
  <c r="AT25" i="1"/>
  <c r="AX25" i="1"/>
  <c r="BB25" i="1"/>
  <c r="AO25" i="1"/>
  <c r="AS25" i="1"/>
  <c r="AW25" i="1"/>
  <c r="BA25" i="1"/>
  <c r="AR25" i="1"/>
  <c r="AZ25" i="1"/>
  <c r="AN25" i="1"/>
  <c r="AY25" i="1"/>
  <c r="AV25" i="1"/>
  <c r="AQ25" i="1"/>
  <c r="AU25" i="1"/>
  <c r="BC25" i="1"/>
  <c r="AP29" i="1"/>
  <c r="AT29" i="1"/>
  <c r="AX29" i="1"/>
  <c r="BB29" i="1"/>
  <c r="AO29" i="1"/>
  <c r="AS29" i="1"/>
  <c r="AW29" i="1"/>
  <c r="BA29" i="1"/>
  <c r="AR29" i="1"/>
  <c r="AZ29" i="1"/>
  <c r="AQ29" i="1"/>
  <c r="BC29" i="1"/>
  <c r="AN29" i="1"/>
  <c r="AY29" i="1"/>
  <c r="AU29" i="1"/>
  <c r="AV29" i="1"/>
  <c r="AR33" i="1"/>
  <c r="BC33" i="1"/>
  <c r="AP33" i="1"/>
  <c r="AZ33" i="1"/>
  <c r="AX33" i="1"/>
  <c r="AU33" i="1"/>
  <c r="AX37" i="1"/>
  <c r="BC37" i="1"/>
  <c r="AR37" i="1"/>
  <c r="AU41" i="1"/>
  <c r="AZ41" i="1"/>
  <c r="AX41" i="1"/>
  <c r="AP41" i="1"/>
  <c r="AO50" i="1"/>
  <c r="AT50" i="1"/>
  <c r="AY50" i="1"/>
  <c r="AP50" i="1"/>
  <c r="AW50" i="1"/>
  <c r="BC50" i="1"/>
  <c r="AU50" i="1"/>
  <c r="BB50" i="1"/>
  <c r="AQ50" i="1"/>
  <c r="AS50" i="1"/>
  <c r="BA50" i="1"/>
  <c r="AX50" i="1"/>
  <c r="AO54" i="1"/>
  <c r="AT54" i="1"/>
  <c r="AY54" i="1"/>
  <c r="AS54" i="1"/>
  <c r="AX54" i="1"/>
  <c r="BC54" i="1"/>
  <c r="AP54" i="1"/>
  <c r="BA54" i="1"/>
  <c r="AQ54" i="1"/>
  <c r="BB54" i="1"/>
  <c r="AW54" i="1"/>
  <c r="AU54" i="1"/>
  <c r="AS58" i="1"/>
  <c r="AX58" i="1"/>
  <c r="BC58" i="1"/>
  <c r="AQ58" i="1"/>
  <c r="AW58" i="1"/>
  <c r="BB58" i="1"/>
  <c r="AT58" i="1"/>
  <c r="AU58" i="1"/>
  <c r="AO58" i="1"/>
  <c r="BA58" i="1"/>
  <c r="AP58" i="1"/>
  <c r="AY58" i="1"/>
  <c r="AP62" i="1"/>
  <c r="AO62" i="1"/>
  <c r="AT62" i="1"/>
  <c r="AY62" i="1"/>
  <c r="AQ62" i="1"/>
  <c r="AX62" i="1"/>
  <c r="AS62" i="1"/>
  <c r="BA62" i="1"/>
  <c r="AU62" i="1"/>
  <c r="BC62" i="1"/>
  <c r="AW62" i="1"/>
  <c r="BB62" i="1"/>
  <c r="AP66" i="1"/>
  <c r="AU66" i="1"/>
  <c r="BA66" i="1"/>
  <c r="AS66" i="1"/>
  <c r="AY66" i="1"/>
  <c r="AT66" i="1"/>
  <c r="BB66" i="1"/>
  <c r="AO66" i="1"/>
  <c r="BC66" i="1"/>
  <c r="AX66" i="1"/>
  <c r="AQ66" i="1"/>
  <c r="AW66" i="1"/>
  <c r="AQ70" i="1"/>
  <c r="AW70" i="1"/>
  <c r="BB70" i="1"/>
  <c r="AT70" i="1"/>
  <c r="BA70" i="1"/>
  <c r="AS70" i="1"/>
  <c r="BC70" i="1"/>
  <c r="AP70" i="1"/>
  <c r="AY70" i="1"/>
  <c r="AU70" i="1"/>
  <c r="AX70" i="1"/>
  <c r="AO70" i="1"/>
  <c r="AN75" i="1"/>
  <c r="AR75" i="1"/>
  <c r="AV75" i="1"/>
  <c r="AZ75" i="1"/>
  <c r="AS75" i="1"/>
  <c r="AX75" i="1"/>
  <c r="BC75" i="1"/>
  <c r="AP75" i="1"/>
  <c r="AW75" i="1"/>
  <c r="AO75" i="1"/>
  <c r="AU75" i="1"/>
  <c r="BB75" i="1"/>
  <c r="AQ75" i="1"/>
  <c r="AT75" i="1"/>
  <c r="BA75" i="1"/>
  <c r="AY75" i="1"/>
  <c r="AO79" i="1"/>
  <c r="AP79" i="1"/>
  <c r="AU79" i="1"/>
  <c r="AZ79" i="1"/>
  <c r="AN79" i="1"/>
  <c r="AV79" i="1"/>
  <c r="BC79" i="1"/>
  <c r="AT79" i="1"/>
  <c r="AR79" i="1"/>
  <c r="BB79" i="1"/>
  <c r="AQ79" i="1"/>
  <c r="AX79" i="1"/>
  <c r="AY79" i="1"/>
  <c r="AO83" i="1"/>
  <c r="AN83" i="1"/>
  <c r="AT83" i="1"/>
  <c r="AY83" i="1"/>
  <c r="AU83" i="1"/>
  <c r="BB83" i="1"/>
  <c r="AP83" i="1"/>
  <c r="AX83" i="1"/>
  <c r="AV83" i="1"/>
  <c r="AZ83" i="1"/>
  <c r="BC83" i="1"/>
  <c r="AQ83" i="1"/>
  <c r="AR83" i="1"/>
  <c r="AO87" i="1"/>
  <c r="AR87" i="1"/>
  <c r="AX87" i="1"/>
  <c r="BC87" i="1"/>
  <c r="AQ87" i="1"/>
  <c r="AY87" i="1"/>
  <c r="AP87" i="1"/>
  <c r="AV87" i="1"/>
  <c r="AT87" i="1"/>
  <c r="AU87" i="1"/>
  <c r="AN87" i="1"/>
  <c r="BB87" i="1"/>
  <c r="AZ87" i="1"/>
  <c r="AO96" i="1"/>
  <c r="AW96" i="1"/>
  <c r="AU96" i="1"/>
  <c r="AS96" i="1"/>
  <c r="BC96" i="1"/>
  <c r="AQ96" i="1"/>
  <c r="AY96" i="1"/>
  <c r="BA96" i="1"/>
  <c r="AS100" i="1"/>
  <c r="BA100" i="1"/>
  <c r="AO100" i="1"/>
  <c r="AY100" i="1"/>
  <c r="AW100" i="1"/>
  <c r="BC100" i="1"/>
  <c r="AQ100" i="1"/>
  <c r="AU100" i="1"/>
  <c r="AO104" i="1"/>
  <c r="AW104" i="1"/>
  <c r="AQ104" i="1"/>
  <c r="BA104" i="1"/>
  <c r="BC104" i="1"/>
  <c r="AS104" i="1"/>
  <c r="AU104" i="1"/>
  <c r="AY104" i="1"/>
  <c r="AS108" i="1"/>
  <c r="BA108" i="1"/>
  <c r="AU108" i="1"/>
  <c r="AW108" i="1"/>
  <c r="AY108" i="1"/>
  <c r="AO108" i="1"/>
  <c r="AQ108" i="1"/>
  <c r="BC108" i="1"/>
  <c r="AO112" i="1"/>
  <c r="AW112" i="1"/>
  <c r="AY112" i="1"/>
  <c r="AQ112" i="1"/>
  <c r="BC112" i="1"/>
  <c r="AS112" i="1"/>
  <c r="AU112" i="1"/>
  <c r="BA112" i="1"/>
  <c r="AS116" i="1"/>
  <c r="BA116" i="1"/>
  <c r="AO116" i="1"/>
  <c r="AY116" i="1"/>
  <c r="AQ116" i="1"/>
  <c r="AU116" i="1"/>
  <c r="BC116" i="1"/>
  <c r="AW116" i="1"/>
  <c r="AQ120" i="1"/>
  <c r="AY120" i="1"/>
  <c r="AO120" i="1"/>
  <c r="BA120" i="1"/>
  <c r="AS120" i="1"/>
  <c r="BC120" i="1"/>
  <c r="AW120" i="1"/>
  <c r="AU120" i="1"/>
  <c r="AU124" i="1"/>
  <c r="BC124" i="1"/>
  <c r="AS124" i="1"/>
  <c r="AW124" i="1"/>
  <c r="AY124" i="1"/>
  <c r="BA124" i="1"/>
  <c r="AQ124" i="1"/>
  <c r="AO124" i="1"/>
  <c r="AQ128" i="1"/>
  <c r="AY128" i="1"/>
  <c r="AW128" i="1"/>
  <c r="AO128" i="1"/>
  <c r="BA128" i="1"/>
  <c r="AS128" i="1"/>
  <c r="AU128" i="1"/>
  <c r="BC128" i="1"/>
  <c r="AQ132" i="1"/>
  <c r="AS132" i="1"/>
  <c r="BC132" i="1"/>
  <c r="BA132" i="1"/>
  <c r="AO132" i="1"/>
  <c r="AU132" i="1"/>
  <c r="AW132" i="1"/>
  <c r="AQ136" i="1"/>
  <c r="AW136" i="1"/>
  <c r="AS136" i="1"/>
  <c r="AU136" i="1"/>
  <c r="BA136" i="1"/>
  <c r="BC136" i="1"/>
  <c r="AO136" i="1"/>
  <c r="AQ140" i="1"/>
  <c r="AS140" i="1"/>
  <c r="BC140" i="1"/>
  <c r="AU140" i="1"/>
  <c r="AO140" i="1"/>
  <c r="AW140" i="1"/>
  <c r="BA140" i="1"/>
  <c r="AQ144" i="1"/>
  <c r="AW144" i="1"/>
  <c r="AO144" i="1"/>
  <c r="BA144" i="1"/>
  <c r="AS144" i="1"/>
  <c r="AU144" i="1"/>
  <c r="BC144" i="1"/>
  <c r="AU148" i="1"/>
  <c r="BA148" i="1"/>
  <c r="AY148" i="1"/>
  <c r="AQ148" i="1"/>
  <c r="AO152" i="1"/>
  <c r="AN152" i="1"/>
  <c r="AT152" i="1"/>
  <c r="AY152" i="1"/>
  <c r="AP152" i="1"/>
  <c r="AU152" i="1"/>
  <c r="AZ152" i="1"/>
  <c r="AV152" i="1"/>
  <c r="AX152" i="1"/>
  <c r="BB152" i="1"/>
  <c r="AR152" i="1"/>
  <c r="AQ152" i="1"/>
  <c r="BC152" i="1"/>
  <c r="AO156" i="1"/>
  <c r="AP156" i="1"/>
  <c r="AU156" i="1"/>
  <c r="AZ156" i="1"/>
  <c r="AQ156" i="1"/>
  <c r="AV156" i="1"/>
  <c r="BB156" i="1"/>
  <c r="AX156" i="1"/>
  <c r="AN156" i="1"/>
  <c r="AY156" i="1"/>
  <c r="AR156" i="1"/>
  <c r="BC156" i="1"/>
  <c r="AT156" i="1"/>
  <c r="AO160" i="1"/>
  <c r="AQ160" i="1"/>
  <c r="AV160" i="1"/>
  <c r="BB160" i="1"/>
  <c r="AR160" i="1"/>
  <c r="AX160" i="1"/>
  <c r="BC160" i="1"/>
  <c r="AN160" i="1"/>
  <c r="AY160" i="1"/>
  <c r="AP160" i="1"/>
  <c r="AZ160" i="1"/>
  <c r="AU160" i="1"/>
  <c r="AT160" i="1"/>
  <c r="AO164" i="1"/>
  <c r="AN164" i="1"/>
  <c r="AT164" i="1"/>
  <c r="AY164" i="1"/>
  <c r="AQ164" i="1"/>
  <c r="AX164" i="1"/>
  <c r="AR164" i="1"/>
  <c r="AZ164" i="1"/>
  <c r="AU164" i="1"/>
  <c r="AP164" i="1"/>
  <c r="BC164" i="1"/>
  <c r="AV164" i="1"/>
  <c r="BB164" i="1"/>
  <c r="AO168" i="1"/>
  <c r="AP168" i="1"/>
  <c r="AU168" i="1"/>
  <c r="AZ168" i="1"/>
  <c r="AN168" i="1"/>
  <c r="AV168" i="1"/>
  <c r="BC168" i="1"/>
  <c r="AQ168" i="1"/>
  <c r="AX168" i="1"/>
  <c r="AY168" i="1"/>
  <c r="AT168" i="1"/>
  <c r="AR168" i="1"/>
  <c r="BB168" i="1"/>
  <c r="AO172" i="1"/>
  <c r="AQ172" i="1"/>
  <c r="AV172" i="1"/>
  <c r="BB172" i="1"/>
  <c r="AT172" i="1"/>
  <c r="AZ172" i="1"/>
  <c r="AN172" i="1"/>
  <c r="AU172" i="1"/>
  <c r="BC172" i="1"/>
  <c r="AP172" i="1"/>
  <c r="AY172" i="1"/>
  <c r="AR172" i="1"/>
  <c r="AX172" i="1"/>
  <c r="AY177" i="1"/>
  <c r="AQ177" i="1"/>
  <c r="AU177" i="1"/>
  <c r="BC177" i="1"/>
  <c r="AU183" i="1"/>
  <c r="AY183" i="1"/>
  <c r="BC183" i="1"/>
  <c r="AQ183" i="1"/>
  <c r="AU187" i="1"/>
  <c r="BC187" i="1"/>
  <c r="AY187" i="1"/>
  <c r="AQ187" i="1"/>
  <c r="AU191" i="1"/>
  <c r="AQ191" i="1"/>
  <c r="AY191" i="1"/>
  <c r="BC191" i="1"/>
  <c r="AU195" i="1"/>
  <c r="AQ195" i="1"/>
  <c r="BC195" i="1"/>
  <c r="AY195" i="1"/>
  <c r="AO200" i="1"/>
  <c r="AR200" i="1"/>
  <c r="AX200" i="1"/>
  <c r="BC200" i="1"/>
  <c r="AN200" i="1"/>
  <c r="AT200" i="1"/>
  <c r="AY200" i="1"/>
  <c r="AP200" i="1"/>
  <c r="AZ200" i="1"/>
  <c r="AV200" i="1"/>
  <c r="BB200" i="1"/>
  <c r="AU200" i="1"/>
  <c r="AQ200" i="1"/>
  <c r="AN210" i="1"/>
  <c r="AR210" i="1"/>
  <c r="AV210" i="1"/>
  <c r="AZ210" i="1"/>
  <c r="AO210" i="1"/>
  <c r="AS210" i="1"/>
  <c r="AW210" i="1"/>
  <c r="BA210" i="1"/>
  <c r="AP210" i="1"/>
  <c r="AX210" i="1"/>
  <c r="AU210" i="1"/>
  <c r="BC210" i="1"/>
  <c r="AY210" i="1"/>
  <c r="BB210" i="1"/>
  <c r="AT210" i="1"/>
  <c r="AQ210" i="1"/>
  <c r="AP240" i="1"/>
  <c r="AQ240" i="1"/>
  <c r="AX240" i="1"/>
  <c r="AR240" i="1"/>
  <c r="BB240" i="1"/>
  <c r="AN240" i="1"/>
  <c r="AY240" i="1"/>
  <c r="AT240" i="1"/>
  <c r="AV240" i="1"/>
  <c r="BC240" i="1"/>
  <c r="AO255" i="1"/>
  <c r="AS255" i="1"/>
  <c r="AW255" i="1"/>
  <c r="BA255" i="1"/>
  <c r="AQ255" i="1"/>
  <c r="AV255" i="1"/>
  <c r="BB255" i="1"/>
  <c r="AP255" i="1"/>
  <c r="AU255" i="1"/>
  <c r="AZ255" i="1"/>
  <c r="AR255" i="1"/>
  <c r="BC255" i="1"/>
  <c r="AT255" i="1"/>
  <c r="AN255" i="1"/>
  <c r="AY255" i="1"/>
  <c r="AX255" i="1"/>
  <c r="AU304" i="1"/>
  <c r="BC304" i="1"/>
  <c r="AO304" i="1"/>
  <c r="AY304" i="1"/>
  <c r="AQ304" i="1"/>
  <c r="BA304" i="1"/>
  <c r="AW304" i="1"/>
  <c r="AS304" i="1"/>
  <c r="AW310" i="1"/>
  <c r="AS310" i="1"/>
  <c r="AU310" i="1"/>
  <c r="BA310" i="1"/>
  <c r="BC310" i="1"/>
  <c r="AO310" i="1"/>
  <c r="AW318" i="1"/>
  <c r="AO318" i="1"/>
  <c r="BC318" i="1"/>
  <c r="AS318" i="1"/>
  <c r="BA318" i="1"/>
  <c r="AU318" i="1"/>
  <c r="AO322" i="1"/>
  <c r="BA322" i="1"/>
  <c r="AS322" i="1"/>
  <c r="BC322" i="1"/>
  <c r="AU322" i="1"/>
  <c r="AW322" i="1"/>
  <c r="AP409" i="1"/>
  <c r="AU409" i="1"/>
  <c r="BC409" i="1"/>
  <c r="AO409" i="1"/>
  <c r="AW409" i="1"/>
  <c r="AS409" i="1"/>
  <c r="BA409" i="1"/>
  <c r="AY409" i="1"/>
  <c r="AQ409" i="1"/>
  <c r="AO418" i="1"/>
  <c r="AQ418" i="1"/>
  <c r="AV418" i="1"/>
  <c r="BB418" i="1"/>
  <c r="AR418" i="1"/>
  <c r="AX418" i="1"/>
  <c r="BC418" i="1"/>
  <c r="AP418" i="1"/>
  <c r="AU418" i="1"/>
  <c r="AZ418" i="1"/>
  <c r="AT418" i="1"/>
  <c r="AY418" i="1"/>
  <c r="AN418" i="1"/>
  <c r="AO263" i="1"/>
  <c r="AS263" i="1"/>
  <c r="AW263" i="1"/>
  <c r="BA263" i="1"/>
  <c r="AP263" i="1"/>
  <c r="AU263" i="1"/>
  <c r="AZ263" i="1"/>
  <c r="AN263" i="1"/>
  <c r="AT263" i="1"/>
  <c r="AY263" i="1"/>
  <c r="AV263" i="1"/>
  <c r="AX263" i="1"/>
  <c r="BB263" i="1"/>
  <c r="BC263" i="1"/>
  <c r="AR263" i="1"/>
  <c r="AQ263" i="1"/>
  <c r="AQ267" i="1"/>
  <c r="AU267" i="1"/>
  <c r="AY267" i="1"/>
  <c r="BC267" i="1"/>
  <c r="AR267" i="1"/>
  <c r="AW267" i="1"/>
  <c r="BB267" i="1"/>
  <c r="AP267" i="1"/>
  <c r="AV267" i="1"/>
  <c r="BA267" i="1"/>
  <c r="AS267" i="1"/>
  <c r="AT267" i="1"/>
  <c r="AX267" i="1"/>
  <c r="AZ267" i="1"/>
  <c r="AO267" i="1"/>
  <c r="AN267" i="1"/>
  <c r="AO271" i="1"/>
  <c r="AS271" i="1"/>
  <c r="AW271" i="1"/>
  <c r="BA271" i="1"/>
  <c r="AN271" i="1"/>
  <c r="AT271" i="1"/>
  <c r="AY271" i="1"/>
  <c r="AR271" i="1"/>
  <c r="AX271" i="1"/>
  <c r="BC271" i="1"/>
  <c r="AP271" i="1"/>
  <c r="AZ271" i="1"/>
  <c r="AQ271" i="1"/>
  <c r="BB271" i="1"/>
  <c r="AU271" i="1"/>
  <c r="AV271" i="1"/>
  <c r="AQ275" i="1"/>
  <c r="AU275" i="1"/>
  <c r="AY275" i="1"/>
  <c r="BC275" i="1"/>
  <c r="AP275" i="1"/>
  <c r="AT275" i="1"/>
  <c r="AX275" i="1"/>
  <c r="BB275" i="1"/>
  <c r="AN275" i="1"/>
  <c r="AV275" i="1"/>
  <c r="AO275" i="1"/>
  <c r="AW275" i="1"/>
  <c r="AZ275" i="1"/>
  <c r="BA275" i="1"/>
  <c r="AS275" i="1"/>
  <c r="AR275" i="1"/>
  <c r="AO279" i="1"/>
  <c r="AS279" i="1"/>
  <c r="AW279" i="1"/>
  <c r="AN279" i="1"/>
  <c r="AR279" i="1"/>
  <c r="AV279" i="1"/>
  <c r="AZ279" i="1"/>
  <c r="AP279" i="1"/>
  <c r="AX279" i="1"/>
  <c r="BC279" i="1"/>
  <c r="AQ279" i="1"/>
  <c r="AY279" i="1"/>
  <c r="BA279" i="1"/>
  <c r="BB279" i="1"/>
  <c r="AU279" i="1"/>
  <c r="AT279" i="1"/>
  <c r="AP283" i="1"/>
  <c r="AT283" i="1"/>
  <c r="AX283" i="1"/>
  <c r="BB283" i="1"/>
  <c r="AO283" i="1"/>
  <c r="AU283" i="1"/>
  <c r="AZ283" i="1"/>
  <c r="AQ283" i="1"/>
  <c r="AV283" i="1"/>
  <c r="BA283" i="1"/>
  <c r="AW283" i="1"/>
  <c r="AN283" i="1"/>
  <c r="AY283" i="1"/>
  <c r="AS283" i="1"/>
  <c r="AR283" i="1"/>
  <c r="BC283" i="1"/>
  <c r="AU288" i="1"/>
  <c r="BC288" i="1"/>
  <c r="AS288" i="1"/>
  <c r="AW288" i="1"/>
  <c r="AO288" i="1"/>
  <c r="AQ288" i="1"/>
  <c r="BA288" i="1"/>
  <c r="AY288" i="1"/>
  <c r="AQ292" i="1"/>
  <c r="AY292" i="1"/>
  <c r="AW292" i="1"/>
  <c r="AO292" i="1"/>
  <c r="BA292" i="1"/>
  <c r="BC292" i="1"/>
  <c r="AU292" i="1"/>
  <c r="AS292" i="1"/>
  <c r="AU296" i="1"/>
  <c r="BC296" i="1"/>
  <c r="AQ296" i="1"/>
  <c r="BA296" i="1"/>
  <c r="AS296" i="1"/>
  <c r="AW296" i="1"/>
  <c r="AY296" i="1"/>
  <c r="AO296" i="1"/>
  <c r="AO301" i="1"/>
  <c r="AN301" i="1"/>
  <c r="AT301" i="1"/>
  <c r="AY301" i="1"/>
  <c r="AU301" i="1"/>
  <c r="BB301" i="1"/>
  <c r="AP301" i="1"/>
  <c r="AV301" i="1"/>
  <c r="BC301" i="1"/>
  <c r="AQ301" i="1"/>
  <c r="AR301" i="1"/>
  <c r="AZ301" i="1"/>
  <c r="AX301" i="1"/>
  <c r="AO313" i="1"/>
  <c r="AQ313" i="1"/>
  <c r="AV313" i="1"/>
  <c r="BB313" i="1"/>
  <c r="AN313" i="1"/>
  <c r="AU313" i="1"/>
  <c r="BC313" i="1"/>
  <c r="AP313" i="1"/>
  <c r="AX313" i="1"/>
  <c r="AR313" i="1"/>
  <c r="AT313" i="1"/>
  <c r="AZ313" i="1"/>
  <c r="AY313" i="1"/>
  <c r="AQ327" i="1"/>
  <c r="AU327" i="1"/>
  <c r="AY327" i="1"/>
  <c r="BC327" i="1"/>
  <c r="AN327" i="1"/>
  <c r="AR327" i="1"/>
  <c r="AV327" i="1"/>
  <c r="AZ327" i="1"/>
  <c r="AS327" i="1"/>
  <c r="BA327" i="1"/>
  <c r="AT327" i="1"/>
  <c r="BB327" i="1"/>
  <c r="AP327" i="1"/>
  <c r="AX327" i="1"/>
  <c r="AO327" i="1"/>
  <c r="AW327" i="1"/>
  <c r="AO341" i="1"/>
  <c r="AR341" i="1"/>
  <c r="AX341" i="1"/>
  <c r="BC341" i="1"/>
  <c r="AN341" i="1"/>
  <c r="AT341" i="1"/>
  <c r="AY341" i="1"/>
  <c r="AP341" i="1"/>
  <c r="AZ341" i="1"/>
  <c r="AQ341" i="1"/>
  <c r="BB341" i="1"/>
  <c r="AV341" i="1"/>
  <c r="AU341" i="1"/>
  <c r="AQ360" i="1"/>
  <c r="AV360" i="1"/>
  <c r="BA360" i="1"/>
  <c r="AR360" i="1"/>
  <c r="AW360" i="1"/>
  <c r="BC360" i="1"/>
  <c r="AS360" i="1"/>
  <c r="AU360" i="1"/>
  <c r="AO360" i="1"/>
  <c r="AZ360" i="1"/>
  <c r="AN360" i="1"/>
  <c r="AY360" i="1"/>
  <c r="AP383" i="1"/>
  <c r="AT383" i="1"/>
  <c r="AX383" i="1"/>
  <c r="BB383" i="1"/>
  <c r="AN383" i="1"/>
  <c r="AS383" i="1"/>
  <c r="AY383" i="1"/>
  <c r="AO383" i="1"/>
  <c r="AU383" i="1"/>
  <c r="AZ383" i="1"/>
  <c r="AR383" i="1"/>
  <c r="AW383" i="1"/>
  <c r="BC383" i="1"/>
  <c r="AQ383" i="1"/>
  <c r="BA383" i="1"/>
  <c r="AV383" i="1"/>
  <c r="AQ400" i="1"/>
  <c r="AU400" i="1"/>
  <c r="AY400" i="1"/>
  <c r="BC400" i="1"/>
  <c r="AP400" i="1"/>
  <c r="AV400" i="1"/>
  <c r="BA400" i="1"/>
  <c r="AR400" i="1"/>
  <c r="AW400" i="1"/>
  <c r="BB400" i="1"/>
  <c r="AO400" i="1"/>
  <c r="AT400" i="1"/>
  <c r="AZ400" i="1"/>
  <c r="AN400" i="1"/>
  <c r="AX400" i="1"/>
  <c r="AS400" i="1"/>
  <c r="AO426" i="1"/>
  <c r="AQ426" i="1"/>
  <c r="AV426" i="1"/>
  <c r="BB426" i="1"/>
  <c r="AR426" i="1"/>
  <c r="AX426" i="1"/>
  <c r="BC426" i="1"/>
  <c r="AP426" i="1"/>
  <c r="AU426" i="1"/>
  <c r="AZ426" i="1"/>
  <c r="AT426" i="1"/>
  <c r="AY426" i="1"/>
  <c r="AN426" i="1"/>
  <c r="AO454" i="1"/>
  <c r="AQ454" i="1"/>
  <c r="AV454" i="1"/>
  <c r="BB454" i="1"/>
  <c r="AR454" i="1"/>
  <c r="AX454" i="1"/>
  <c r="BC454" i="1"/>
  <c r="AP454" i="1"/>
  <c r="AU454" i="1"/>
  <c r="AZ454" i="1"/>
  <c r="AN454" i="1"/>
  <c r="AY454" i="1"/>
  <c r="AT454" i="1"/>
  <c r="AO458" i="1"/>
  <c r="AQ458" i="1"/>
  <c r="AV458" i="1"/>
  <c r="BB458" i="1"/>
  <c r="AR458" i="1"/>
  <c r="AX458" i="1"/>
  <c r="BC458" i="1"/>
  <c r="AP458" i="1"/>
  <c r="AU458" i="1"/>
  <c r="AZ458" i="1"/>
  <c r="AT458" i="1"/>
  <c r="AN458" i="1"/>
  <c r="AY458" i="1"/>
  <c r="AN460" i="1"/>
  <c r="AR460" i="1"/>
  <c r="AV460" i="1"/>
  <c r="AZ460" i="1"/>
  <c r="AO460" i="1"/>
  <c r="AS460" i="1"/>
  <c r="AW460" i="1"/>
  <c r="BA460" i="1"/>
  <c r="AQ460" i="1"/>
  <c r="AU460" i="1"/>
  <c r="AY460" i="1"/>
  <c r="BC460" i="1"/>
  <c r="AP460" i="1"/>
  <c r="AT460" i="1"/>
  <c r="AX460" i="1"/>
  <c r="BB460" i="1"/>
  <c r="AP465" i="1"/>
  <c r="AU465" i="1"/>
  <c r="BC465" i="1"/>
  <c r="AO465" i="1"/>
  <c r="AW465" i="1"/>
  <c r="AS465" i="1"/>
  <c r="BA465" i="1"/>
  <c r="AY465" i="1"/>
  <c r="AQ465" i="1"/>
  <c r="AO470" i="1"/>
  <c r="AQ470" i="1"/>
  <c r="AV470" i="1"/>
  <c r="BB470" i="1"/>
  <c r="AR470" i="1"/>
  <c r="AX470" i="1"/>
  <c r="BC470" i="1"/>
  <c r="AP470" i="1"/>
  <c r="AU470" i="1"/>
  <c r="AZ470" i="1"/>
  <c r="AN470" i="1"/>
  <c r="AY470" i="1"/>
  <c r="AT470" i="1"/>
  <c r="AN486" i="1"/>
  <c r="AR486" i="1"/>
  <c r="AV486" i="1"/>
  <c r="AZ486" i="1"/>
  <c r="AO486" i="1"/>
  <c r="AS486" i="1"/>
  <c r="AW486" i="1"/>
  <c r="BA486" i="1"/>
  <c r="AQ486" i="1"/>
  <c r="AU486" i="1"/>
  <c r="AY486" i="1"/>
  <c r="BC486" i="1"/>
  <c r="AP486" i="1"/>
  <c r="AX486" i="1"/>
  <c r="BB486" i="1"/>
  <c r="AT486" i="1"/>
  <c r="AP491" i="1"/>
  <c r="AS491" i="1"/>
  <c r="BA491" i="1"/>
  <c r="AU491" i="1"/>
  <c r="BC491" i="1"/>
  <c r="AQ491" i="1"/>
  <c r="AY491" i="1"/>
  <c r="AW491" i="1"/>
  <c r="AO491" i="1"/>
  <c r="AN497" i="1"/>
  <c r="AQ497" i="1"/>
  <c r="AU497" i="1"/>
  <c r="BC497" i="1"/>
  <c r="AY497" i="1"/>
  <c r="AQ502" i="1"/>
  <c r="AU502" i="1"/>
  <c r="AY502" i="1"/>
  <c r="BC502" i="1"/>
  <c r="AN502" i="1"/>
  <c r="AR502" i="1"/>
  <c r="AV502" i="1"/>
  <c r="AZ502" i="1"/>
  <c r="AP502" i="1"/>
  <c r="AT502" i="1"/>
  <c r="AX502" i="1"/>
  <c r="BB502" i="1"/>
  <c r="AO502" i="1"/>
  <c r="AS502" i="1"/>
  <c r="AW502" i="1"/>
  <c r="BA502" i="1"/>
  <c r="AO36" i="1"/>
  <c r="AN36" i="1"/>
  <c r="AS36" i="1"/>
  <c r="BA36" i="1"/>
  <c r="AW36" i="1"/>
  <c r="AR36" i="1"/>
  <c r="AQ36" i="1"/>
  <c r="BC36" i="1"/>
  <c r="AV36" i="1"/>
  <c r="AY36" i="1"/>
  <c r="AX49" i="1"/>
  <c r="AU49" i="1"/>
  <c r="AR49" i="1"/>
  <c r="AP49" i="1"/>
  <c r="AZ49" i="1"/>
  <c r="BC49" i="1"/>
  <c r="AX69" i="1"/>
  <c r="BC69" i="1"/>
  <c r="AR69" i="1"/>
  <c r="AP74" i="1"/>
  <c r="AU74" i="1"/>
  <c r="BA74" i="1"/>
  <c r="AQ74" i="1"/>
  <c r="AX74" i="1"/>
  <c r="AO74" i="1"/>
  <c r="AY74" i="1"/>
  <c r="AW74" i="1"/>
  <c r="AS74" i="1"/>
  <c r="AT74" i="1"/>
  <c r="BB74" i="1"/>
  <c r="BC74" i="1"/>
  <c r="AP95" i="1"/>
  <c r="AU95" i="1"/>
  <c r="AZ95" i="1"/>
  <c r="AN95" i="1"/>
  <c r="AV95" i="1"/>
  <c r="BC95" i="1"/>
  <c r="AT95" i="1"/>
  <c r="BB95" i="1"/>
  <c r="AQ95" i="1"/>
  <c r="AR95" i="1"/>
  <c r="AX95" i="1"/>
  <c r="AY95" i="1"/>
  <c r="AO103" i="1"/>
  <c r="AS103" i="1"/>
  <c r="AW103" i="1"/>
  <c r="BA103" i="1"/>
  <c r="AP103" i="1"/>
  <c r="AU103" i="1"/>
  <c r="AZ103" i="1"/>
  <c r="AQ103" i="1"/>
  <c r="AX103" i="1"/>
  <c r="AR103" i="1"/>
  <c r="AY103" i="1"/>
  <c r="AT103" i="1"/>
  <c r="AV103" i="1"/>
  <c r="BC103" i="1"/>
  <c r="AN103" i="1"/>
  <c r="BB103" i="1"/>
  <c r="AO111" i="1"/>
  <c r="AS111" i="1"/>
  <c r="AW111" i="1"/>
  <c r="BA111" i="1"/>
  <c r="AN111" i="1"/>
  <c r="AT111" i="1"/>
  <c r="AY111" i="1"/>
  <c r="AQ111" i="1"/>
  <c r="AX111" i="1"/>
  <c r="AR111" i="1"/>
  <c r="AZ111" i="1"/>
  <c r="BB111" i="1"/>
  <c r="AP111" i="1"/>
  <c r="BC111" i="1"/>
  <c r="AV111" i="1"/>
  <c r="AU111" i="1"/>
  <c r="AO123" i="1"/>
  <c r="AN123" i="1"/>
  <c r="AT123" i="1"/>
  <c r="AY123" i="1"/>
  <c r="AU123" i="1"/>
  <c r="BB123" i="1"/>
  <c r="AP123" i="1"/>
  <c r="AV123" i="1"/>
  <c r="BC123" i="1"/>
  <c r="AX123" i="1"/>
  <c r="AZ123" i="1"/>
  <c r="AQ123" i="1"/>
  <c r="AR123" i="1"/>
  <c r="AO131" i="1"/>
  <c r="AN131" i="1"/>
  <c r="AT131" i="1"/>
  <c r="AX131" i="1"/>
  <c r="BB131" i="1"/>
  <c r="AR131" i="1"/>
  <c r="AY131" i="1"/>
  <c r="AU131" i="1"/>
  <c r="AZ131" i="1"/>
  <c r="AP131" i="1"/>
  <c r="BA131" i="1"/>
  <c r="AQ131" i="1"/>
  <c r="BC131" i="1"/>
  <c r="AW131" i="1"/>
  <c r="AV131" i="1"/>
  <c r="AN143" i="1"/>
  <c r="AR143" i="1"/>
  <c r="AV143" i="1"/>
  <c r="AZ143" i="1"/>
  <c r="AO143" i="1"/>
  <c r="AS143" i="1"/>
  <c r="AW143" i="1"/>
  <c r="BA143" i="1"/>
  <c r="AP143" i="1"/>
  <c r="AX143" i="1"/>
  <c r="AQ143" i="1"/>
  <c r="AY143" i="1"/>
  <c r="AT143" i="1"/>
  <c r="BC143" i="1"/>
  <c r="BB143" i="1"/>
  <c r="AU143" i="1"/>
  <c r="AU151" i="1"/>
  <c r="AQ151" i="1"/>
  <c r="AY151" i="1"/>
  <c r="BC151" i="1"/>
  <c r="AU163" i="1"/>
  <c r="AQ163" i="1"/>
  <c r="AY163" i="1"/>
  <c r="BC163" i="1"/>
  <c r="AU171" i="1"/>
  <c r="BC171" i="1"/>
  <c r="AY171" i="1"/>
  <c r="AQ171" i="1"/>
  <c r="AP182" i="1"/>
  <c r="AT182" i="1"/>
  <c r="AX182" i="1"/>
  <c r="BB182" i="1"/>
  <c r="AR182" i="1"/>
  <c r="AW182" i="1"/>
  <c r="BC182" i="1"/>
  <c r="AN182" i="1"/>
  <c r="AS182" i="1"/>
  <c r="AY182" i="1"/>
  <c r="AO182" i="1"/>
  <c r="AZ182" i="1"/>
  <c r="AV182" i="1"/>
  <c r="BA182" i="1"/>
  <c r="AQ182" i="1"/>
  <c r="AU182" i="1"/>
  <c r="AN190" i="1"/>
  <c r="AR190" i="1"/>
  <c r="AV190" i="1"/>
  <c r="AZ190" i="1"/>
  <c r="AO190" i="1"/>
  <c r="AT190" i="1"/>
  <c r="AY190" i="1"/>
  <c r="AP190" i="1"/>
  <c r="AU190" i="1"/>
  <c r="BA190" i="1"/>
  <c r="AW190" i="1"/>
  <c r="AS190" i="1"/>
  <c r="BC190" i="1"/>
  <c r="AQ190" i="1"/>
  <c r="AX190" i="1"/>
  <c r="BB190" i="1"/>
  <c r="AO231" i="1"/>
  <c r="AZ231" i="1"/>
  <c r="AR231" i="1"/>
  <c r="BC231" i="1"/>
  <c r="AW231" i="1"/>
  <c r="AU231" i="1"/>
  <c r="AQ251" i="1"/>
  <c r="AU251" i="1"/>
  <c r="AY251" i="1"/>
  <c r="BC251" i="1"/>
  <c r="AO251" i="1"/>
  <c r="AT251" i="1"/>
  <c r="AZ251" i="1"/>
  <c r="AN251" i="1"/>
  <c r="AS251" i="1"/>
  <c r="AX251" i="1"/>
  <c r="AV251" i="1"/>
  <c r="AW251" i="1"/>
  <c r="AP251" i="1"/>
  <c r="AR251" i="1"/>
  <c r="BB251" i="1"/>
  <c r="BA251" i="1"/>
  <c r="AO262" i="1"/>
  <c r="BA262" i="1"/>
  <c r="AW262" i="1"/>
  <c r="AU262" i="1"/>
  <c r="BC262" i="1"/>
  <c r="AS262" i="1"/>
  <c r="AU266" i="1"/>
  <c r="AO266" i="1"/>
  <c r="BC266" i="1"/>
  <c r="BA266" i="1"/>
  <c r="AS266" i="1"/>
  <c r="AW266" i="1"/>
  <c r="AO270" i="1"/>
  <c r="BA270" i="1"/>
  <c r="AU270" i="1"/>
  <c r="AS270" i="1"/>
  <c r="BC270" i="1"/>
  <c r="AW270" i="1"/>
  <c r="AU274" i="1"/>
  <c r="AS274" i="1"/>
  <c r="BC274" i="1"/>
  <c r="AO274" i="1"/>
  <c r="BE274" i="1" s="1"/>
  <c r="AW274" i="1"/>
  <c r="BA274" i="1"/>
  <c r="AO278" i="1"/>
  <c r="BA278" i="1"/>
  <c r="AW278" i="1"/>
  <c r="AS278" i="1"/>
  <c r="AU278" i="1"/>
  <c r="BC278" i="1"/>
  <c r="AS282" i="1"/>
  <c r="BC282" i="1"/>
  <c r="AW282" i="1"/>
  <c r="BA282" i="1"/>
  <c r="AU282" i="1"/>
  <c r="AO282" i="1"/>
  <c r="AN287" i="1"/>
  <c r="AR287" i="1"/>
  <c r="AV287" i="1"/>
  <c r="AZ287" i="1"/>
  <c r="AQ287" i="1"/>
  <c r="AW287" i="1"/>
  <c r="BB287" i="1"/>
  <c r="AS287" i="1"/>
  <c r="AX287" i="1"/>
  <c r="BC287" i="1"/>
  <c r="AT287" i="1"/>
  <c r="AU287" i="1"/>
  <c r="AP287" i="1"/>
  <c r="BA287" i="1"/>
  <c r="AO287" i="1"/>
  <c r="AY287" i="1"/>
  <c r="AP291" i="1"/>
  <c r="AT291" i="1"/>
  <c r="AX291" i="1"/>
  <c r="BB291" i="1"/>
  <c r="AN291" i="1"/>
  <c r="AS291" i="1"/>
  <c r="AY291" i="1"/>
  <c r="AO291" i="1"/>
  <c r="AU291" i="1"/>
  <c r="AZ291" i="1"/>
  <c r="AQ291" i="1"/>
  <c r="BA291" i="1"/>
  <c r="AR291" i="1"/>
  <c r="BC291" i="1"/>
  <c r="AW291" i="1"/>
  <c r="AV291" i="1"/>
  <c r="AN295" i="1"/>
  <c r="AR295" i="1"/>
  <c r="AV295" i="1"/>
  <c r="AZ295" i="1"/>
  <c r="AP295" i="1"/>
  <c r="AU295" i="1"/>
  <c r="BA295" i="1"/>
  <c r="AQ295" i="1"/>
  <c r="AW295" i="1"/>
  <c r="BB295" i="1"/>
  <c r="AX295" i="1"/>
  <c r="AO295" i="1"/>
  <c r="AY295" i="1"/>
  <c r="AT295" i="1"/>
  <c r="AS295" i="1"/>
  <c r="BC295" i="1"/>
  <c r="AQ300" i="1"/>
  <c r="AY300" i="1"/>
  <c r="AU300" i="1"/>
  <c r="AW300" i="1"/>
  <c r="AO300" i="1"/>
  <c r="AS300" i="1"/>
  <c r="BC300" i="1"/>
  <c r="BA300" i="1"/>
  <c r="AU320" i="1"/>
  <c r="BC320" i="1"/>
  <c r="AS320" i="1"/>
  <c r="AW320" i="1"/>
  <c r="AY320" i="1"/>
  <c r="BA320" i="1"/>
  <c r="AQ320" i="1"/>
  <c r="AO320" i="1"/>
  <c r="AO325" i="1"/>
  <c r="AR325" i="1"/>
  <c r="AX325" i="1"/>
  <c r="BC325" i="1"/>
  <c r="AN325" i="1"/>
  <c r="AT325" i="1"/>
  <c r="AY325" i="1"/>
  <c r="AP325" i="1"/>
  <c r="AZ325" i="1"/>
  <c r="AQ325" i="1"/>
  <c r="BB325" i="1"/>
  <c r="AV325" i="1"/>
  <c r="AU325" i="1"/>
  <c r="AU358" i="1"/>
  <c r="AW358" i="1"/>
  <c r="BA358" i="1"/>
  <c r="BC358" i="1"/>
  <c r="AS358" i="1"/>
  <c r="AO358" i="1"/>
  <c r="AR364" i="1"/>
  <c r="AW364" i="1"/>
  <c r="BC364" i="1"/>
  <c r="AN364" i="1"/>
  <c r="AS364" i="1"/>
  <c r="AY364" i="1"/>
  <c r="AU364" i="1"/>
  <c r="AV364" i="1"/>
  <c r="AQ364" i="1"/>
  <c r="BA364" i="1"/>
  <c r="AZ364" i="1"/>
  <c r="AO364" i="1"/>
  <c r="AO379" i="1"/>
  <c r="AS379" i="1"/>
  <c r="AW379" i="1"/>
  <c r="BA379" i="1"/>
  <c r="AR379" i="1"/>
  <c r="AX379" i="1"/>
  <c r="BC379" i="1"/>
  <c r="AN379" i="1"/>
  <c r="AT379" i="1"/>
  <c r="AY379" i="1"/>
  <c r="AQ379" i="1"/>
  <c r="AV379" i="1"/>
  <c r="BB379" i="1"/>
  <c r="AU379" i="1"/>
  <c r="AZ379" i="1"/>
  <c r="AP379" i="1"/>
  <c r="AO422" i="1"/>
  <c r="AQ422" i="1"/>
  <c r="AV422" i="1"/>
  <c r="BB422" i="1"/>
  <c r="AR422" i="1"/>
  <c r="AX422" i="1"/>
  <c r="BC422" i="1"/>
  <c r="AP422" i="1"/>
  <c r="AU422" i="1"/>
  <c r="AZ422" i="1"/>
  <c r="AN422" i="1"/>
  <c r="AT422" i="1"/>
  <c r="AY422" i="1"/>
  <c r="AO442" i="1"/>
  <c r="AQ442" i="1"/>
  <c r="AV442" i="1"/>
  <c r="BB442" i="1"/>
  <c r="AR442" i="1"/>
  <c r="AX442" i="1"/>
  <c r="BC442" i="1"/>
  <c r="AP442" i="1"/>
  <c r="AU442" i="1"/>
  <c r="AZ442" i="1"/>
  <c r="AT442" i="1"/>
  <c r="AN442" i="1"/>
  <c r="AY442" i="1"/>
  <c r="AN464" i="1"/>
  <c r="AR464" i="1"/>
  <c r="AV464" i="1"/>
  <c r="AZ464" i="1"/>
  <c r="AO464" i="1"/>
  <c r="AS464" i="1"/>
  <c r="AW464" i="1"/>
  <c r="BA464" i="1"/>
  <c r="AQ464" i="1"/>
  <c r="AU464" i="1"/>
  <c r="AY464" i="1"/>
  <c r="BC464" i="1"/>
  <c r="AT464" i="1"/>
  <c r="BB464" i="1"/>
  <c r="AP464" i="1"/>
  <c r="AX464" i="1"/>
  <c r="AP469" i="1"/>
  <c r="AU469" i="1"/>
  <c r="BC469" i="1"/>
  <c r="AO469" i="1"/>
  <c r="AW469" i="1"/>
  <c r="AS469" i="1"/>
  <c r="BA469" i="1"/>
  <c r="AQ469" i="1"/>
  <c r="AY469" i="1"/>
  <c r="AO474" i="1"/>
  <c r="AQ474" i="1"/>
  <c r="AV474" i="1"/>
  <c r="BB474" i="1"/>
  <c r="AR474" i="1"/>
  <c r="AX474" i="1"/>
  <c r="BC474" i="1"/>
  <c r="AP474" i="1"/>
  <c r="AU474" i="1"/>
  <c r="AZ474" i="1"/>
  <c r="AT474" i="1"/>
  <c r="AY474" i="1"/>
  <c r="AN474" i="1"/>
  <c r="AQ490" i="1"/>
  <c r="AU490" i="1"/>
  <c r="AY490" i="1"/>
  <c r="BC490" i="1"/>
  <c r="AN490" i="1"/>
  <c r="AR490" i="1"/>
  <c r="AV490" i="1"/>
  <c r="AZ490" i="1"/>
  <c r="AP490" i="1"/>
  <c r="AT490" i="1"/>
  <c r="AX490" i="1"/>
  <c r="BB490" i="1"/>
  <c r="AS490" i="1"/>
  <c r="AW490" i="1"/>
  <c r="BA490" i="1"/>
  <c r="AO490" i="1"/>
  <c r="AP495" i="1"/>
  <c r="AS495" i="1"/>
  <c r="BA495" i="1"/>
  <c r="AU495" i="1"/>
  <c r="BC495" i="1"/>
  <c r="AQ495" i="1"/>
  <c r="AY495" i="1"/>
  <c r="AO495" i="1"/>
  <c r="AW495" i="1"/>
  <c r="AN501" i="1"/>
  <c r="AQ501" i="1"/>
  <c r="AU501" i="1"/>
  <c r="BC501" i="1"/>
  <c r="AY501" i="1"/>
  <c r="AP28" i="1"/>
  <c r="AN28" i="1"/>
  <c r="AT32" i="1"/>
  <c r="AT36" i="1"/>
  <c r="AT40" i="1"/>
  <c r="AT44" i="1"/>
  <c r="AX28" i="1"/>
  <c r="AZ32" i="1"/>
  <c r="AZ40" i="1"/>
  <c r="AN74" i="1"/>
  <c r="AY49" i="1"/>
  <c r="AV49" i="1"/>
  <c r="AS49" i="1"/>
  <c r="AY65" i="1"/>
  <c r="AV65" i="1"/>
  <c r="AS65" i="1"/>
  <c r="AS115" i="1"/>
  <c r="AW119" i="1"/>
  <c r="BA123" i="1"/>
  <c r="AS131" i="1"/>
  <c r="AN57" i="1"/>
  <c r="BA57" i="1"/>
  <c r="AS95" i="1"/>
  <c r="AQ8" i="1"/>
  <c r="AZ8" i="1"/>
  <c r="BB8" i="1"/>
  <c r="AS12" i="1"/>
  <c r="AU12" i="1"/>
  <c r="AV12" i="1"/>
  <c r="AX12" i="1"/>
  <c r="AU53" i="1"/>
  <c r="AT53" i="1"/>
  <c r="AQ53" i="1"/>
  <c r="AO53" i="1"/>
  <c r="AY69" i="1"/>
  <c r="AV69" i="1"/>
  <c r="AS69" i="1"/>
  <c r="AO24" i="1"/>
  <c r="AN24" i="1"/>
  <c r="BE24" i="1" s="1"/>
  <c r="AP24" i="1"/>
  <c r="AW3" i="1"/>
  <c r="BA7" i="1"/>
  <c r="AS15" i="1"/>
  <c r="AW19" i="1"/>
  <c r="BA23" i="1"/>
  <c r="AZ28" i="1"/>
  <c r="BC31" i="1"/>
  <c r="AO31" i="1"/>
  <c r="AP32" i="1"/>
  <c r="AP36" i="1"/>
  <c r="AP40" i="1"/>
  <c r="AP44" i="1"/>
  <c r="AP48" i="1"/>
  <c r="AP52" i="1"/>
  <c r="AP56" i="1"/>
  <c r="AP60" i="1"/>
  <c r="AP64" i="1"/>
  <c r="AP68" i="1"/>
  <c r="BB27" i="1"/>
  <c r="AW27" i="1"/>
  <c r="AV31" i="1"/>
  <c r="AU36" i="1"/>
  <c r="AU44" i="1"/>
  <c r="AU52" i="1"/>
  <c r="AU60" i="1"/>
  <c r="AU68" i="1"/>
  <c r="AZ74" i="1"/>
  <c r="AT49" i="1"/>
  <c r="AQ49" i="1"/>
  <c r="AO49" i="1"/>
  <c r="AT65" i="1"/>
  <c r="AQ65" i="1"/>
  <c r="AO65" i="1"/>
  <c r="AW115" i="1"/>
  <c r="BA119" i="1"/>
  <c r="AS127" i="1"/>
  <c r="BB57" i="1"/>
  <c r="AW57" i="1"/>
  <c r="AT73" i="1"/>
  <c r="AQ73" i="1"/>
  <c r="AO73" i="1"/>
  <c r="AO95" i="1"/>
  <c r="BC8" i="1"/>
  <c r="AU8" i="1"/>
  <c r="AV8" i="1"/>
  <c r="AX8" i="1"/>
  <c r="BC12" i="1"/>
  <c r="AW12" i="1"/>
  <c r="AR12" i="1"/>
  <c r="AT12" i="1"/>
  <c r="AZ53" i="1"/>
  <c r="AN53" i="1"/>
  <c r="BA53" i="1"/>
  <c r="AU69" i="1"/>
  <c r="AT69" i="1"/>
  <c r="AQ69" i="1"/>
  <c r="AO69" i="1"/>
  <c r="AN98" i="1"/>
  <c r="AP98" i="1"/>
  <c r="AN102" i="1"/>
  <c r="AP102" i="1"/>
  <c r="AQ24" i="1"/>
  <c r="AZ24" i="1"/>
  <c r="BB24" i="1"/>
  <c r="AY98" i="1"/>
  <c r="AW176" i="1"/>
  <c r="BC16" i="1"/>
  <c r="AU16" i="1"/>
  <c r="AV16" i="1"/>
  <c r="BC61" i="1"/>
  <c r="AY61" i="1"/>
  <c r="AV61" i="1"/>
  <c r="AS61" i="1"/>
  <c r="AW325" i="1"/>
  <c r="AQ78" i="1"/>
  <c r="AO78" i="1"/>
  <c r="AP78" i="1"/>
  <c r="AN78" i="1"/>
  <c r="AQ86" i="1"/>
  <c r="AO86" i="1"/>
  <c r="AP86" i="1"/>
  <c r="AN86" i="1"/>
  <c r="BC94" i="1"/>
  <c r="BA94" i="1"/>
  <c r="AX94" i="1"/>
  <c r="AN94" i="1"/>
  <c r="AO151" i="1"/>
  <c r="AP151" i="1"/>
  <c r="AN151" i="1"/>
  <c r="AO155" i="1"/>
  <c r="AP155" i="1"/>
  <c r="AN155" i="1"/>
  <c r="AO159" i="1"/>
  <c r="AP159" i="1"/>
  <c r="AN159" i="1"/>
  <c r="AO163" i="1"/>
  <c r="AP163" i="1"/>
  <c r="AN163" i="1"/>
  <c r="AO167" i="1"/>
  <c r="AP167" i="1"/>
  <c r="AN167" i="1"/>
  <c r="AO171" i="1"/>
  <c r="AP171" i="1"/>
  <c r="AN171" i="1"/>
  <c r="AO227" i="1"/>
  <c r="BA231" i="1"/>
  <c r="AS231" i="1"/>
  <c r="AT231" i="1"/>
  <c r="AP241" i="1"/>
  <c r="AY266" i="1"/>
  <c r="AY274" i="1"/>
  <c r="AY282" i="1"/>
  <c r="AP300" i="1"/>
  <c r="AN300" i="1"/>
  <c r="AX320" i="1"/>
  <c r="AV320" i="1"/>
  <c r="AP364" i="1"/>
  <c r="BA442" i="1"/>
  <c r="BB469" i="1"/>
  <c r="BA474" i="1"/>
  <c r="BB495" i="1"/>
  <c r="BC4" i="1"/>
  <c r="AW4" i="1"/>
  <c r="AR4" i="1"/>
  <c r="BC20" i="1"/>
  <c r="AW20" i="1"/>
  <c r="AR20" i="1"/>
  <c r="AS241" i="1"/>
  <c r="AS501" i="1"/>
  <c r="AY82" i="1"/>
  <c r="AW82" i="1"/>
  <c r="AT82" i="1"/>
  <c r="AR82" i="1"/>
  <c r="AQ90" i="1"/>
  <c r="AO90" i="1"/>
  <c r="AP90" i="1"/>
  <c r="AN90" i="1"/>
  <c r="AS181" i="1"/>
  <c r="AN181" i="1"/>
  <c r="AP181" i="1"/>
  <c r="AS185" i="1"/>
  <c r="AN185" i="1"/>
  <c r="AP185" i="1"/>
  <c r="AS189" i="1"/>
  <c r="AN189" i="1"/>
  <c r="AP189" i="1"/>
  <c r="AS193" i="1"/>
  <c r="AN193" i="1"/>
  <c r="AP193" i="1"/>
  <c r="AV262" i="1"/>
  <c r="AX262" i="1"/>
  <c r="AV266" i="1"/>
  <c r="AX266" i="1"/>
  <c r="AV270" i="1"/>
  <c r="AX270" i="1"/>
  <c r="AV274" i="1"/>
  <c r="AX274" i="1"/>
  <c r="AV278" i="1"/>
  <c r="AX278" i="1"/>
  <c r="AV282" i="1"/>
  <c r="AX282" i="1"/>
  <c r="AV358" i="1"/>
  <c r="AX358" i="1"/>
  <c r="AR469" i="1"/>
  <c r="AR495" i="1"/>
  <c r="AT501" i="1"/>
  <c r="BB225" i="1"/>
  <c r="AV225" i="1"/>
  <c r="AV227" i="1"/>
  <c r="AN227" i="1"/>
  <c r="AP227" i="1"/>
  <c r="BB241" i="1"/>
  <c r="AV241" i="1"/>
  <c r="AQ6" i="1"/>
  <c r="BE6" i="1" s="1"/>
  <c r="BC6" i="1"/>
  <c r="AW10" i="1"/>
  <c r="AQ10" i="1"/>
  <c r="BE10" i="1" s="1"/>
  <c r="BC10" i="1"/>
  <c r="BC14" i="1"/>
  <c r="AQ14" i="1"/>
  <c r="BE14" i="1" s="1"/>
  <c r="BC18" i="1"/>
  <c r="AW18" i="1"/>
  <c r="AQ18" i="1"/>
  <c r="BE18" i="1" s="1"/>
  <c r="AQ22" i="1"/>
  <c r="BE22" i="1" s="1"/>
  <c r="BC22" i="1"/>
  <c r="AU26" i="1"/>
  <c r="AQ26" i="1"/>
  <c r="BE26" i="1" s="1"/>
  <c r="BA26" i="1"/>
  <c r="AY26" i="1"/>
  <c r="AO30" i="1"/>
  <c r="AU30" i="1"/>
  <c r="AZ30" i="1"/>
  <c r="AN30" i="1"/>
  <c r="AS30" i="1"/>
  <c r="AY30" i="1"/>
  <c r="AR30" i="1"/>
  <c r="BC30" i="1"/>
  <c r="AW30" i="1"/>
  <c r="AV30" i="1"/>
  <c r="BA30" i="1"/>
  <c r="AQ30" i="1"/>
  <c r="AQ34" i="1"/>
  <c r="AW34" i="1"/>
  <c r="BB34" i="1"/>
  <c r="AP34" i="1"/>
  <c r="AU34" i="1"/>
  <c r="BA34" i="1"/>
  <c r="AT34" i="1"/>
  <c r="AO34" i="1"/>
  <c r="BC34" i="1"/>
  <c r="AY34" i="1"/>
  <c r="AS34" i="1"/>
  <c r="AX34" i="1"/>
  <c r="AQ38" i="1"/>
  <c r="AW38" i="1"/>
  <c r="BB38" i="1"/>
  <c r="AS38" i="1"/>
  <c r="AY38" i="1"/>
  <c r="AT38" i="1"/>
  <c r="BC38" i="1"/>
  <c r="AP38" i="1"/>
  <c r="BA38" i="1"/>
  <c r="AU38" i="1"/>
  <c r="AX38" i="1"/>
  <c r="AO38" i="1"/>
  <c r="AO42" i="1"/>
  <c r="AT42" i="1"/>
  <c r="AY42" i="1"/>
  <c r="AS42" i="1"/>
  <c r="BA42" i="1"/>
  <c r="AQ42" i="1"/>
  <c r="AX42" i="1"/>
  <c r="AU42" i="1"/>
  <c r="AW42" i="1"/>
  <c r="BC42" i="1"/>
  <c r="AP42" i="1"/>
  <c r="BB42" i="1"/>
  <c r="AS46" i="1"/>
  <c r="AX46" i="1"/>
  <c r="BC46" i="1"/>
  <c r="AO46" i="1"/>
  <c r="AU46" i="1"/>
  <c r="BB46" i="1"/>
  <c r="AT46" i="1"/>
  <c r="BA46" i="1"/>
  <c r="AW46" i="1"/>
  <c r="AY46" i="1"/>
  <c r="AP46" i="1"/>
  <c r="AQ46" i="1"/>
  <c r="AQ51" i="1"/>
  <c r="AU51" i="1"/>
  <c r="AY51" i="1"/>
  <c r="BC51" i="1"/>
  <c r="AR51" i="1"/>
  <c r="AW51" i="1"/>
  <c r="BB51" i="1"/>
  <c r="AP51" i="1"/>
  <c r="AV51" i="1"/>
  <c r="BA51" i="1"/>
  <c r="AN51" i="1"/>
  <c r="AX51" i="1"/>
  <c r="AO51" i="1"/>
  <c r="AZ51" i="1"/>
  <c r="AS51" i="1"/>
  <c r="AT51" i="1"/>
  <c r="AQ55" i="1"/>
  <c r="AU55" i="1"/>
  <c r="AY55" i="1"/>
  <c r="BC55" i="1"/>
  <c r="AP55" i="1"/>
  <c r="AT55" i="1"/>
  <c r="AX55" i="1"/>
  <c r="BB55" i="1"/>
  <c r="AR55" i="1"/>
  <c r="AZ55" i="1"/>
  <c r="AS55" i="1"/>
  <c r="BA55" i="1"/>
  <c r="AN55" i="1"/>
  <c r="AW55" i="1"/>
  <c r="AO55" i="1"/>
  <c r="AV55" i="1"/>
  <c r="AP59" i="1"/>
  <c r="AT59" i="1"/>
  <c r="AX59" i="1"/>
  <c r="BB59" i="1"/>
  <c r="AO59" i="1"/>
  <c r="AS59" i="1"/>
  <c r="AW59" i="1"/>
  <c r="BA59" i="1"/>
  <c r="AU59" i="1"/>
  <c r="BC59" i="1"/>
  <c r="AN59" i="1"/>
  <c r="AV59" i="1"/>
  <c r="AQ59" i="1"/>
  <c r="AZ59" i="1"/>
  <c r="AR59" i="1"/>
  <c r="AY59" i="1"/>
  <c r="AQ63" i="1"/>
  <c r="AU63" i="1"/>
  <c r="AY63" i="1"/>
  <c r="BC63" i="1"/>
  <c r="AN63" i="1"/>
  <c r="AS63" i="1"/>
  <c r="AX63" i="1"/>
  <c r="AO63" i="1"/>
  <c r="AT63" i="1"/>
  <c r="AZ63" i="1"/>
  <c r="AP63" i="1"/>
  <c r="BA63" i="1"/>
  <c r="AW63" i="1"/>
  <c r="AR63" i="1"/>
  <c r="AV63" i="1"/>
  <c r="BB63" i="1"/>
  <c r="AN67" i="1"/>
  <c r="AR67" i="1"/>
  <c r="AV67" i="1"/>
  <c r="AZ67" i="1"/>
  <c r="AO67" i="1"/>
  <c r="AT67" i="1"/>
  <c r="AY67" i="1"/>
  <c r="AP67" i="1"/>
  <c r="AU67" i="1"/>
  <c r="BA67" i="1"/>
  <c r="AW67" i="1"/>
  <c r="AS67" i="1"/>
  <c r="BC67" i="1"/>
  <c r="AQ67" i="1"/>
  <c r="AX67" i="1"/>
  <c r="BB67" i="1"/>
  <c r="AO72" i="1"/>
  <c r="AN72" i="1"/>
  <c r="AV72" i="1"/>
  <c r="BC72" i="1"/>
  <c r="AQ72" i="1"/>
  <c r="AY72" i="1"/>
  <c r="AR72" i="1"/>
  <c r="BA72" i="1"/>
  <c r="AS72" i="1"/>
  <c r="AW72" i="1"/>
  <c r="AO76" i="1"/>
  <c r="AS76" i="1"/>
  <c r="BA76" i="1"/>
  <c r="AV76" i="1"/>
  <c r="BC76" i="1"/>
  <c r="AN76" i="1"/>
  <c r="AY76" i="1"/>
  <c r="AW76" i="1"/>
  <c r="AQ76" i="1"/>
  <c r="AR76" i="1"/>
  <c r="BB76" i="1"/>
  <c r="AN93" i="1"/>
  <c r="AR93" i="1"/>
  <c r="AV93" i="1"/>
  <c r="AZ93" i="1"/>
  <c r="AQ93" i="1"/>
  <c r="AW93" i="1"/>
  <c r="BB93" i="1"/>
  <c r="AP93" i="1"/>
  <c r="AU93" i="1"/>
  <c r="BA93" i="1"/>
  <c r="AX93" i="1"/>
  <c r="AO93" i="1"/>
  <c r="AY93" i="1"/>
  <c r="BC93" i="1"/>
  <c r="AT93" i="1"/>
  <c r="AS93" i="1"/>
  <c r="AO97" i="1"/>
  <c r="AR97" i="1"/>
  <c r="AX97" i="1"/>
  <c r="BC97" i="1"/>
  <c r="AN97" i="1"/>
  <c r="AU97" i="1"/>
  <c r="BB97" i="1"/>
  <c r="AT97" i="1"/>
  <c r="AZ97" i="1"/>
  <c r="AP97" i="1"/>
  <c r="AQ97" i="1"/>
  <c r="AY97" i="1"/>
  <c r="AV97" i="1"/>
  <c r="AO101" i="1"/>
  <c r="AP101" i="1"/>
  <c r="AU101" i="1"/>
  <c r="AZ101" i="1"/>
  <c r="AQ101" i="1"/>
  <c r="AX101" i="1"/>
  <c r="AN101" i="1"/>
  <c r="AV101" i="1"/>
  <c r="BC101" i="1"/>
  <c r="AY101" i="1"/>
  <c r="BB101" i="1"/>
  <c r="AT101" i="1"/>
  <c r="AR101" i="1"/>
  <c r="AO105" i="1"/>
  <c r="AR105" i="1"/>
  <c r="AX105" i="1"/>
  <c r="BC105" i="1"/>
  <c r="AQ105" i="1"/>
  <c r="AY105" i="1"/>
  <c r="AU105" i="1"/>
  <c r="AN105" i="1"/>
  <c r="AV105" i="1"/>
  <c r="AZ105" i="1"/>
  <c r="BB105" i="1"/>
  <c r="AP105" i="1"/>
  <c r="AT105" i="1"/>
  <c r="AO109" i="1"/>
  <c r="AP109" i="1"/>
  <c r="AU109" i="1"/>
  <c r="AZ109" i="1"/>
  <c r="AT109" i="1"/>
  <c r="BB109" i="1"/>
  <c r="AQ109" i="1"/>
  <c r="AY109" i="1"/>
  <c r="AR109" i="1"/>
  <c r="BC109" i="1"/>
  <c r="AV109" i="1"/>
  <c r="AX109" i="1"/>
  <c r="AN109" i="1"/>
  <c r="AO113" i="1"/>
  <c r="AR113" i="1"/>
  <c r="AX113" i="1"/>
  <c r="BC113" i="1"/>
  <c r="AP113" i="1"/>
  <c r="AV113" i="1"/>
  <c r="AU113" i="1"/>
  <c r="AN113" i="1"/>
  <c r="AY113" i="1"/>
  <c r="AQ113" i="1"/>
  <c r="AT113" i="1"/>
  <c r="BB113" i="1"/>
  <c r="AZ113" i="1"/>
  <c r="AO117" i="1"/>
  <c r="AP117" i="1"/>
  <c r="AT117" i="1"/>
  <c r="AX117" i="1"/>
  <c r="BB117" i="1"/>
  <c r="AS117" i="1"/>
  <c r="AY117" i="1"/>
  <c r="AN117" i="1"/>
  <c r="AU117" i="1"/>
  <c r="AZ117" i="1"/>
  <c r="AQ117" i="1"/>
  <c r="BA117" i="1"/>
  <c r="AR117" i="1"/>
  <c r="BC117" i="1"/>
  <c r="AV117" i="1"/>
  <c r="AW117" i="1"/>
  <c r="AN121" i="1"/>
  <c r="AR121" i="1"/>
  <c r="AV121" i="1"/>
  <c r="AZ121" i="1"/>
  <c r="AP121" i="1"/>
  <c r="AU121" i="1"/>
  <c r="BA121" i="1"/>
  <c r="AQ121" i="1"/>
  <c r="AW121" i="1"/>
  <c r="BB121" i="1"/>
  <c r="AX121" i="1"/>
  <c r="AO121" i="1"/>
  <c r="AY121" i="1"/>
  <c r="AS121" i="1"/>
  <c r="AT121" i="1"/>
  <c r="BC121" i="1"/>
  <c r="AP125" i="1"/>
  <c r="AT125" i="1"/>
  <c r="AX125" i="1"/>
  <c r="BB125" i="1"/>
  <c r="AR125" i="1"/>
  <c r="AW125" i="1"/>
  <c r="BC125" i="1"/>
  <c r="AN125" i="1"/>
  <c r="AS125" i="1"/>
  <c r="AY125" i="1"/>
  <c r="AU125" i="1"/>
  <c r="AV125" i="1"/>
  <c r="AO125" i="1"/>
  <c r="BA125" i="1"/>
  <c r="AQ125" i="1"/>
  <c r="AZ125" i="1"/>
  <c r="AN129" i="1"/>
  <c r="AR129" i="1"/>
  <c r="AV129" i="1"/>
  <c r="AZ129" i="1"/>
  <c r="AO129" i="1"/>
  <c r="AT129" i="1"/>
  <c r="AY129" i="1"/>
  <c r="AP129" i="1"/>
  <c r="AU129" i="1"/>
  <c r="BA129" i="1"/>
  <c r="AQ129" i="1"/>
  <c r="BB129" i="1"/>
  <c r="AS129" i="1"/>
  <c r="BC129" i="1"/>
  <c r="AX129" i="1"/>
  <c r="AW129" i="1"/>
  <c r="AO133" i="1"/>
  <c r="AQ133" i="1"/>
  <c r="AV133" i="1"/>
  <c r="BB133" i="1"/>
  <c r="AR133" i="1"/>
  <c r="AY133" i="1"/>
  <c r="AT133" i="1"/>
  <c r="AZ133" i="1"/>
  <c r="AN133" i="1"/>
  <c r="BC133" i="1"/>
  <c r="AP133" i="1"/>
  <c r="AX133" i="1"/>
  <c r="AU133" i="1"/>
  <c r="AO137" i="1"/>
  <c r="AN137" i="1"/>
  <c r="AT137" i="1"/>
  <c r="AY137" i="1"/>
  <c r="AP137" i="1"/>
  <c r="AU137" i="1"/>
  <c r="AZ137" i="1"/>
  <c r="AV137" i="1"/>
  <c r="AX137" i="1"/>
  <c r="BB137" i="1"/>
  <c r="AR137" i="1"/>
  <c r="AQ137" i="1"/>
  <c r="BC137" i="1"/>
  <c r="AO141" i="1"/>
  <c r="AQ141" i="1"/>
  <c r="AV141" i="1"/>
  <c r="BB141" i="1"/>
  <c r="AR141" i="1"/>
  <c r="AX141" i="1"/>
  <c r="BC141" i="1"/>
  <c r="AN141" i="1"/>
  <c r="AY141" i="1"/>
  <c r="AP141" i="1"/>
  <c r="AZ141" i="1"/>
  <c r="AU141" i="1"/>
  <c r="AT141" i="1"/>
  <c r="AO145" i="1"/>
  <c r="AN145" i="1"/>
  <c r="AT145" i="1"/>
  <c r="AY145" i="1"/>
  <c r="AP145" i="1"/>
  <c r="AU145" i="1"/>
  <c r="AZ145" i="1"/>
  <c r="AQ145" i="1"/>
  <c r="BB145" i="1"/>
  <c r="AR145" i="1"/>
  <c r="BC145" i="1"/>
  <c r="AX145" i="1"/>
  <c r="AV145" i="1"/>
  <c r="AY149" i="1"/>
  <c r="BC149" i="1"/>
  <c r="AQ149" i="1"/>
  <c r="AU149" i="1"/>
  <c r="BC153" i="1"/>
  <c r="AQ153" i="1"/>
  <c r="BE153" i="1" s="1"/>
  <c r="AU153" i="1"/>
  <c r="AY153" i="1"/>
  <c r="AQ157" i="1"/>
  <c r="BE157" i="1" s="1"/>
  <c r="AU157" i="1"/>
  <c r="AY157" i="1"/>
  <c r="BC157" i="1"/>
  <c r="AY161" i="1"/>
  <c r="AU161" i="1"/>
  <c r="BC161" i="1"/>
  <c r="AQ161" i="1"/>
  <c r="BE161" i="1" s="1"/>
  <c r="BC165" i="1"/>
  <c r="AQ165" i="1"/>
  <c r="BE165" i="1" s="1"/>
  <c r="AU165" i="1"/>
  <c r="AY165" i="1"/>
  <c r="AQ169" i="1"/>
  <c r="BE169" i="1" s="1"/>
  <c r="BC169" i="1"/>
  <c r="AY169" i="1"/>
  <c r="AU169" i="1"/>
  <c r="AU173" i="1"/>
  <c r="AY173" i="1"/>
  <c r="BC173" i="1"/>
  <c r="AQ173" i="1"/>
  <c r="BE173" i="1" s="1"/>
  <c r="AU179" i="1"/>
  <c r="AQ179" i="1"/>
  <c r="BE179" i="1" s="1"/>
  <c r="AY179" i="1"/>
  <c r="BC179" i="1"/>
  <c r="AO184" i="1"/>
  <c r="AP184" i="1"/>
  <c r="AU184" i="1"/>
  <c r="AZ184" i="1"/>
  <c r="AT184" i="1"/>
  <c r="BB184" i="1"/>
  <c r="AN184" i="1"/>
  <c r="AV184" i="1"/>
  <c r="BC184" i="1"/>
  <c r="AQ184" i="1"/>
  <c r="AY184" i="1"/>
  <c r="AX184" i="1"/>
  <c r="AR184" i="1"/>
  <c r="AO188" i="1"/>
  <c r="AQ188" i="1"/>
  <c r="AV188" i="1"/>
  <c r="BB188" i="1"/>
  <c r="AR188" i="1"/>
  <c r="AY188" i="1"/>
  <c r="AT188" i="1"/>
  <c r="AZ188" i="1"/>
  <c r="AU188" i="1"/>
  <c r="AP188" i="1"/>
  <c r="AN188" i="1"/>
  <c r="BC188" i="1"/>
  <c r="AX188" i="1"/>
  <c r="AO192" i="1"/>
  <c r="AR192" i="1"/>
  <c r="AX192" i="1"/>
  <c r="BC192" i="1"/>
  <c r="AP192" i="1"/>
  <c r="AV192" i="1"/>
  <c r="AQ192" i="1"/>
  <c r="AY192" i="1"/>
  <c r="AZ192" i="1"/>
  <c r="AU192" i="1"/>
  <c r="AN192" i="1"/>
  <c r="AT192" i="1"/>
  <c r="BB192" i="1"/>
  <c r="AO204" i="1"/>
  <c r="AN204" i="1"/>
  <c r="AT204" i="1"/>
  <c r="AY204" i="1"/>
  <c r="AP204" i="1"/>
  <c r="AU204" i="1"/>
  <c r="AZ204" i="1"/>
  <c r="AQ204" i="1"/>
  <c r="BB204" i="1"/>
  <c r="AX204" i="1"/>
  <c r="AR204" i="1"/>
  <c r="AV204" i="1"/>
  <c r="BC204" i="1"/>
  <c r="AO212" i="1"/>
  <c r="AQ212" i="1"/>
  <c r="AV212" i="1"/>
  <c r="BB212" i="1"/>
  <c r="AR212" i="1"/>
  <c r="AX212" i="1"/>
  <c r="BC212" i="1"/>
  <c r="AT212" i="1"/>
  <c r="AP212" i="1"/>
  <c r="AZ212" i="1"/>
  <c r="AU212" i="1"/>
  <c r="AY212" i="1"/>
  <c r="AN212" i="1"/>
  <c r="AO257" i="1"/>
  <c r="AR257" i="1"/>
  <c r="AX257" i="1"/>
  <c r="BC257" i="1"/>
  <c r="AT257" i="1"/>
  <c r="AZ257" i="1"/>
  <c r="AQ257" i="1"/>
  <c r="AY257" i="1"/>
  <c r="AN257" i="1"/>
  <c r="BB257" i="1"/>
  <c r="AP257" i="1"/>
  <c r="AV257" i="1"/>
  <c r="AU257" i="1"/>
  <c r="AO331" i="1"/>
  <c r="AS331" i="1"/>
  <c r="AW331" i="1"/>
  <c r="BA331" i="1"/>
  <c r="AP331" i="1"/>
  <c r="AT331" i="1"/>
  <c r="AX331" i="1"/>
  <c r="BB331" i="1"/>
  <c r="AU331" i="1"/>
  <c r="BC331" i="1"/>
  <c r="AN331" i="1"/>
  <c r="AV331" i="1"/>
  <c r="AR331" i="1"/>
  <c r="AZ331" i="1"/>
  <c r="AY331" i="1"/>
  <c r="AQ331" i="1"/>
  <c r="AQ371" i="1"/>
  <c r="AU371" i="1"/>
  <c r="AY371" i="1"/>
  <c r="BC371" i="1"/>
  <c r="AP371" i="1"/>
  <c r="AV371" i="1"/>
  <c r="BA371" i="1"/>
  <c r="AR371" i="1"/>
  <c r="AW371" i="1"/>
  <c r="BB371" i="1"/>
  <c r="AO371" i="1"/>
  <c r="AT371" i="1"/>
  <c r="AZ371" i="1"/>
  <c r="AS371" i="1"/>
  <c r="AX371" i="1"/>
  <c r="AN371" i="1"/>
  <c r="AQ199" i="1"/>
  <c r="AU199" i="1"/>
  <c r="BC199" i="1"/>
  <c r="AY199" i="1"/>
  <c r="AU203" i="1"/>
  <c r="AY203" i="1"/>
  <c r="BC203" i="1"/>
  <c r="AQ203" i="1"/>
  <c r="AO214" i="1"/>
  <c r="AS214" i="1"/>
  <c r="AW214" i="1"/>
  <c r="BA214" i="1"/>
  <c r="AP214" i="1"/>
  <c r="AT214" i="1"/>
  <c r="AX214" i="1"/>
  <c r="BB214" i="1"/>
  <c r="AQ214" i="1"/>
  <c r="AY214" i="1"/>
  <c r="AN214" i="1"/>
  <c r="AV214" i="1"/>
  <c r="AR214" i="1"/>
  <c r="AU214" i="1"/>
  <c r="AZ214" i="1"/>
  <c r="BC214" i="1"/>
  <c r="AU219" i="1"/>
  <c r="AY219" i="1"/>
  <c r="BC219" i="1"/>
  <c r="AQ219" i="1"/>
  <c r="BE219" i="1" s="1"/>
  <c r="AO235" i="1"/>
  <c r="BC235" i="1"/>
  <c r="AR235" i="1"/>
  <c r="AW235" i="1"/>
  <c r="AO264" i="1"/>
  <c r="AW264" i="1"/>
  <c r="AQ264" i="1"/>
  <c r="BA264" i="1"/>
  <c r="AY264" i="1"/>
  <c r="AS264" i="1"/>
  <c r="AU264" i="1"/>
  <c r="BC264" i="1"/>
  <c r="AS268" i="1"/>
  <c r="BA268" i="1"/>
  <c r="AU268" i="1"/>
  <c r="AQ268" i="1"/>
  <c r="BC268" i="1"/>
  <c r="AO268" i="1"/>
  <c r="AY268" i="1"/>
  <c r="AW268" i="1"/>
  <c r="AO272" i="1"/>
  <c r="AW272" i="1"/>
  <c r="AU272" i="1"/>
  <c r="BC272" i="1"/>
  <c r="AY272" i="1"/>
  <c r="BA272" i="1"/>
  <c r="AS272" i="1"/>
  <c r="AQ272" i="1"/>
  <c r="AS276" i="1"/>
  <c r="BA276" i="1"/>
  <c r="AQ276" i="1"/>
  <c r="AY276" i="1"/>
  <c r="BC276" i="1"/>
  <c r="AO276" i="1"/>
  <c r="AW276" i="1"/>
  <c r="AU276" i="1"/>
  <c r="AU280" i="1"/>
  <c r="BC280" i="1"/>
  <c r="AW280" i="1"/>
  <c r="AO280" i="1"/>
  <c r="AY280" i="1"/>
  <c r="BA280" i="1"/>
  <c r="AS280" i="1"/>
  <c r="AQ280" i="1"/>
  <c r="AQ284" i="1"/>
  <c r="AY284" i="1"/>
  <c r="AO284" i="1"/>
  <c r="BA284" i="1"/>
  <c r="AS284" i="1"/>
  <c r="BC284" i="1"/>
  <c r="AU284" i="1"/>
  <c r="AW284" i="1"/>
  <c r="AO289" i="1"/>
  <c r="AQ289" i="1"/>
  <c r="AV289" i="1"/>
  <c r="BB289" i="1"/>
  <c r="AT289" i="1"/>
  <c r="AZ289" i="1"/>
  <c r="AN289" i="1"/>
  <c r="AU289" i="1"/>
  <c r="BC289" i="1"/>
  <c r="AP289" i="1"/>
  <c r="AR289" i="1"/>
  <c r="AY289" i="1"/>
  <c r="AX289" i="1"/>
  <c r="AO293" i="1"/>
  <c r="AN293" i="1"/>
  <c r="AT293" i="1"/>
  <c r="AY293" i="1"/>
  <c r="AP293" i="1"/>
  <c r="AV293" i="1"/>
  <c r="BC293" i="1"/>
  <c r="AQ293" i="1"/>
  <c r="AX293" i="1"/>
  <c r="AZ293" i="1"/>
  <c r="BB293" i="1"/>
  <c r="AU293" i="1"/>
  <c r="AR293" i="1"/>
  <c r="AO297" i="1"/>
  <c r="AQ297" i="1"/>
  <c r="AV297" i="1"/>
  <c r="BB297" i="1"/>
  <c r="AR297" i="1"/>
  <c r="AY297" i="1"/>
  <c r="AT297" i="1"/>
  <c r="AZ297" i="1"/>
  <c r="AU297" i="1"/>
  <c r="AX297" i="1"/>
  <c r="AP297" i="1"/>
  <c r="BC297" i="1"/>
  <c r="AN297" i="1"/>
  <c r="AW302" i="1"/>
  <c r="AU302" i="1"/>
  <c r="BA302" i="1"/>
  <c r="AO302" i="1"/>
  <c r="AS302" i="1"/>
  <c r="BC302" i="1"/>
  <c r="AS336" i="1"/>
  <c r="BA336" i="1"/>
  <c r="AU336" i="1"/>
  <c r="BC336" i="1"/>
  <c r="AO336" i="1"/>
  <c r="AQ336" i="1"/>
  <c r="AY336" i="1"/>
  <c r="AW336" i="1"/>
  <c r="AQ343" i="1"/>
  <c r="AU343" i="1"/>
  <c r="AY343" i="1"/>
  <c r="BC343" i="1"/>
  <c r="AN343" i="1"/>
  <c r="AR343" i="1"/>
  <c r="AV343" i="1"/>
  <c r="AZ343" i="1"/>
  <c r="AS343" i="1"/>
  <c r="BA343" i="1"/>
  <c r="AT343" i="1"/>
  <c r="BB343" i="1"/>
  <c r="AP343" i="1"/>
  <c r="AX343" i="1"/>
  <c r="AO343" i="1"/>
  <c r="AW343" i="1"/>
  <c r="AP429" i="1"/>
  <c r="AU429" i="1"/>
  <c r="BC429" i="1"/>
  <c r="AO429" i="1"/>
  <c r="AW429" i="1"/>
  <c r="AS429" i="1"/>
  <c r="BA429" i="1"/>
  <c r="AQ429" i="1"/>
  <c r="AY429" i="1"/>
  <c r="AP449" i="1"/>
  <c r="AU449" i="1"/>
  <c r="BC449" i="1"/>
  <c r="AO449" i="1"/>
  <c r="AW449" i="1"/>
  <c r="AS449" i="1"/>
  <c r="BA449" i="1"/>
  <c r="AY449" i="1"/>
  <c r="AQ449" i="1"/>
  <c r="AP461" i="1"/>
  <c r="AU461" i="1"/>
  <c r="BC461" i="1"/>
  <c r="AO461" i="1"/>
  <c r="AW461" i="1"/>
  <c r="AS461" i="1"/>
  <c r="BA461" i="1"/>
  <c r="AQ461" i="1"/>
  <c r="AY461" i="1"/>
  <c r="AO466" i="1"/>
  <c r="AQ466" i="1"/>
  <c r="AV466" i="1"/>
  <c r="BB466" i="1"/>
  <c r="AR466" i="1"/>
  <c r="AX466" i="1"/>
  <c r="BC466" i="1"/>
  <c r="AP466" i="1"/>
  <c r="AU466" i="1"/>
  <c r="AZ466" i="1"/>
  <c r="AN466" i="1"/>
  <c r="AT466" i="1"/>
  <c r="AY466" i="1"/>
  <c r="AN472" i="1"/>
  <c r="AR472" i="1"/>
  <c r="AV472" i="1"/>
  <c r="AZ472" i="1"/>
  <c r="AO472" i="1"/>
  <c r="AS472" i="1"/>
  <c r="AW472" i="1"/>
  <c r="BA472" i="1"/>
  <c r="AQ472" i="1"/>
  <c r="AU472" i="1"/>
  <c r="AY472" i="1"/>
  <c r="BC472" i="1"/>
  <c r="BB472" i="1"/>
  <c r="AP472" i="1"/>
  <c r="AT472" i="1"/>
  <c r="AX472" i="1"/>
  <c r="AP487" i="1"/>
  <c r="AU487" i="1"/>
  <c r="BC487" i="1"/>
  <c r="AO487" i="1"/>
  <c r="AW487" i="1"/>
  <c r="AS487" i="1"/>
  <c r="BA487" i="1"/>
  <c r="AQ487" i="1"/>
  <c r="AY487" i="1"/>
  <c r="AN493" i="1"/>
  <c r="AQ493" i="1"/>
  <c r="AU493" i="1"/>
  <c r="BC493" i="1"/>
  <c r="AY493" i="1"/>
  <c r="AQ498" i="1"/>
  <c r="AU498" i="1"/>
  <c r="AY498" i="1"/>
  <c r="BC498" i="1"/>
  <c r="AN498" i="1"/>
  <c r="AR498" i="1"/>
  <c r="AV498" i="1"/>
  <c r="AZ498" i="1"/>
  <c r="AP498" i="1"/>
  <c r="AT498" i="1"/>
  <c r="AX498" i="1"/>
  <c r="BB498" i="1"/>
  <c r="BA498" i="1"/>
  <c r="AS498" i="1"/>
  <c r="AW498" i="1"/>
  <c r="AO498" i="1"/>
  <c r="AP503" i="1"/>
  <c r="AS503" i="1"/>
  <c r="BA503" i="1"/>
  <c r="AU503" i="1"/>
  <c r="BC503" i="1"/>
  <c r="AQ503" i="1"/>
  <c r="AY503" i="1"/>
  <c r="AO503" i="1"/>
  <c r="AW503" i="1"/>
  <c r="BE180" i="1" l="1"/>
  <c r="BE388" i="1"/>
  <c r="BE459" i="1"/>
  <c r="BE252" i="1"/>
  <c r="BE245" i="1"/>
  <c r="BE199" i="1"/>
  <c r="BE116" i="1"/>
  <c r="BE391" i="1"/>
  <c r="BE238" i="1"/>
  <c r="BE444" i="1"/>
  <c r="BE350" i="1"/>
  <c r="BE2" i="1"/>
  <c r="BE395" i="1"/>
  <c r="BE345" i="1"/>
  <c r="BE317" i="1"/>
  <c r="BE315" i="1"/>
  <c r="BE218" i="1"/>
  <c r="BE324" i="1"/>
  <c r="BE349" i="1"/>
  <c r="BE361" i="1"/>
  <c r="BE334" i="1"/>
  <c r="BE203" i="1"/>
  <c r="BE80" i="1"/>
  <c r="BE430" i="1"/>
  <c r="BE443" i="1"/>
  <c r="BE258" i="1"/>
  <c r="BE457" i="1"/>
  <c r="BE234" i="1"/>
  <c r="BE149" i="1"/>
  <c r="BE8" i="1"/>
  <c r="BE195" i="1"/>
  <c r="BE340" i="1"/>
  <c r="BE408" i="1"/>
  <c r="BE467" i="1"/>
  <c r="BE365" i="1"/>
  <c r="BE448" i="1"/>
  <c r="BE425" i="1"/>
  <c r="BE271" i="1"/>
  <c r="BE136" i="1"/>
  <c r="BE440" i="1"/>
  <c r="BE323" i="1"/>
  <c r="BE367" i="1"/>
  <c r="BE312" i="1"/>
  <c r="BE461" i="1"/>
  <c r="BE284" i="1"/>
  <c r="BE130" i="1"/>
  <c r="BE311" i="1"/>
  <c r="BE343" i="1"/>
  <c r="BE188" i="1"/>
  <c r="BE72" i="1"/>
  <c r="BE286" i="1"/>
  <c r="BE146" i="1"/>
  <c r="BE138" i="1"/>
  <c r="BE381" i="1"/>
  <c r="BE133" i="1"/>
  <c r="BE171" i="1"/>
  <c r="BE469" i="1"/>
  <c r="BE262" i="1"/>
  <c r="BE112" i="1"/>
  <c r="BE96" i="1"/>
  <c r="BE225" i="1"/>
  <c r="BE406" i="1"/>
  <c r="BE290" i="1"/>
  <c r="BE134" i="1"/>
  <c r="BE336" i="1"/>
  <c r="BE272" i="1"/>
  <c r="BE264" i="1"/>
  <c r="BE140" i="1"/>
  <c r="BE122" i="1"/>
  <c r="BE106" i="1"/>
  <c r="BE387" i="1"/>
  <c r="BE144" i="1"/>
  <c r="BE280" i="1"/>
  <c r="BE108" i="1"/>
  <c r="BE193" i="1"/>
  <c r="BE270" i="1"/>
  <c r="BE132" i="1"/>
  <c r="BE473" i="1"/>
  <c r="BE196" i="1"/>
  <c r="BE399" i="1"/>
  <c r="BE42" i="1"/>
  <c r="BE100" i="1"/>
  <c r="BE46" i="1"/>
  <c r="BE38" i="1"/>
  <c r="BE34" i="1"/>
  <c r="BE373" i="1"/>
  <c r="BE114" i="1"/>
  <c r="BE449" i="1"/>
  <c r="BE278" i="1"/>
  <c r="BE70" i="1"/>
  <c r="BE66" i="1"/>
  <c r="BE27" i="1"/>
  <c r="BE61" i="1"/>
  <c r="BE496" i="1"/>
  <c r="BE268" i="1"/>
  <c r="BE266" i="1"/>
  <c r="BE148" i="1"/>
  <c r="BE298" i="1"/>
  <c r="BE276" i="1"/>
  <c r="BE235" i="1"/>
  <c r="BE358" i="1"/>
  <c r="BE62" i="1"/>
  <c r="BE33" i="1"/>
  <c r="BE257" i="1"/>
  <c r="BE57" i="1"/>
  <c r="BE162" i="1"/>
  <c r="BE81" i="1"/>
  <c r="BE12" i="1"/>
  <c r="BE147" i="1"/>
  <c r="BE115" i="1"/>
  <c r="BE37" i="1"/>
  <c r="BE187" i="1"/>
  <c r="BE492" i="1"/>
  <c r="BE302" i="1"/>
  <c r="BE331" i="1"/>
  <c r="BE309" i="1"/>
  <c r="BE181" i="1"/>
  <c r="BE320" i="1"/>
  <c r="BE282" i="1"/>
  <c r="BE123" i="1"/>
  <c r="BE460" i="1"/>
  <c r="BE128" i="1"/>
  <c r="BE241" i="1"/>
  <c r="BE424" i="1"/>
  <c r="BE90" i="1"/>
  <c r="BE151" i="1"/>
  <c r="BE73" i="1"/>
  <c r="BE182" i="1"/>
  <c r="BE458" i="1"/>
  <c r="BE58" i="1"/>
  <c r="BE50" i="1"/>
  <c r="BE118" i="1"/>
  <c r="BE85" i="1"/>
  <c r="BE43" i="1"/>
  <c r="BE88" i="1"/>
  <c r="BE224" i="1"/>
  <c r="BE355" i="1"/>
  <c r="BE499" i="1"/>
  <c r="BE494" i="1"/>
  <c r="BE491" i="1"/>
  <c r="BE487" i="1"/>
  <c r="BE495" i="1"/>
  <c r="BE294" i="1"/>
  <c r="BE300" i="1"/>
  <c r="BE40" i="1"/>
  <c r="BE93" i="1"/>
  <c r="BE159" i="1"/>
  <c r="BE490" i="1"/>
  <c r="BE251" i="1"/>
  <c r="BE341" i="1"/>
  <c r="BE327" i="1"/>
  <c r="BE210" i="1"/>
  <c r="BE83" i="1"/>
  <c r="BE462" i="1"/>
  <c r="BE191" i="1"/>
  <c r="BE250" i="1"/>
  <c r="BE472" i="1"/>
  <c r="BE137" i="1"/>
  <c r="BE63" i="1"/>
  <c r="BE185" i="1"/>
  <c r="BE78" i="1"/>
  <c r="BE111" i="1"/>
  <c r="BE470" i="1"/>
  <c r="BE269" i="1"/>
  <c r="BE64" i="1"/>
  <c r="BE56" i="1"/>
  <c r="BE49" i="1"/>
  <c r="BE194" i="1"/>
  <c r="BE135" i="1"/>
  <c r="BE107" i="1"/>
  <c r="BE99" i="1"/>
  <c r="BE304" i="1"/>
  <c r="BE453" i="1"/>
  <c r="BE175" i="1"/>
  <c r="BE363" i="1"/>
  <c r="BE260" i="1"/>
  <c r="BE503" i="1"/>
  <c r="BE466" i="1"/>
  <c r="BE204" i="1"/>
  <c r="BE155" i="1"/>
  <c r="BE102" i="1"/>
  <c r="BE295" i="1"/>
  <c r="BE287" i="1"/>
  <c r="BE279" i="1"/>
  <c r="BE17" i="1"/>
  <c r="BE273" i="1"/>
  <c r="BE89" i="1"/>
  <c r="BE4" i="1"/>
  <c r="BE231" i="1"/>
  <c r="BE127" i="1"/>
  <c r="BE119" i="1"/>
  <c r="BE318" i="1"/>
  <c r="BE183" i="1"/>
  <c r="BE54" i="1"/>
  <c r="BE429" i="1"/>
  <c r="BE16" i="1"/>
  <c r="BE184" i="1"/>
  <c r="BE113" i="1"/>
  <c r="BE67" i="1"/>
  <c r="BE227" i="1"/>
  <c r="BE98" i="1"/>
  <c r="BE28" i="1"/>
  <c r="BE474" i="1"/>
  <c r="BE497" i="1"/>
  <c r="BE389" i="1"/>
  <c r="BE375" i="1"/>
  <c r="BE31" i="1"/>
  <c r="BE177" i="1"/>
  <c r="BE92" i="1"/>
  <c r="BE354" i="1"/>
  <c r="BE3" i="1"/>
  <c r="BE243" i="1"/>
  <c r="BE368" i="1"/>
  <c r="BE339" i="1"/>
  <c r="BE131" i="1"/>
  <c r="BE103" i="1"/>
  <c r="BE383" i="1"/>
  <c r="BE267" i="1"/>
  <c r="BE418" i="1"/>
  <c r="BE168" i="1"/>
  <c r="BE164" i="1"/>
  <c r="BE29" i="1"/>
  <c r="BE13" i="1"/>
  <c r="BE170" i="1"/>
  <c r="BE296" i="1"/>
  <c r="BE104" i="1"/>
  <c r="BE434" i="1"/>
  <c r="BE142" i="1"/>
  <c r="BE125" i="1"/>
  <c r="BE117" i="1"/>
  <c r="BE172" i="1"/>
  <c r="BE68" i="1"/>
  <c r="BE48" i="1"/>
  <c r="BE23" i="1"/>
  <c r="BE82" i="1"/>
  <c r="BE330" i="1"/>
  <c r="BE126" i="1"/>
  <c r="BE297" i="1"/>
  <c r="BE55" i="1"/>
  <c r="BE94" i="1"/>
  <c r="BE143" i="1"/>
  <c r="BE255" i="1"/>
  <c r="BE200" i="1"/>
  <c r="BE25" i="1"/>
  <c r="BE35" i="1"/>
  <c r="BE176" i="1"/>
  <c r="BE139" i="1"/>
  <c r="BE292" i="1"/>
  <c r="BE41" i="1"/>
  <c r="BE465" i="1"/>
  <c r="BE342" i="1"/>
  <c r="BE493" i="1"/>
  <c r="BE289" i="1"/>
  <c r="BE167" i="1"/>
  <c r="BE464" i="1"/>
  <c r="BE422" i="1"/>
  <c r="BE156" i="1"/>
  <c r="BE87" i="1"/>
  <c r="BE79" i="1"/>
  <c r="BE488" i="1"/>
  <c r="BE305" i="1"/>
  <c r="BE265" i="1"/>
  <c r="BE166" i="1"/>
  <c r="BE158" i="1"/>
  <c r="BE52" i="1"/>
  <c r="BE32" i="1"/>
  <c r="BE409" i="1"/>
  <c r="BE310" i="1"/>
  <c r="BE110" i="1"/>
  <c r="BE145" i="1"/>
  <c r="BE214" i="1"/>
  <c r="BE212" i="1"/>
  <c r="BE59" i="1"/>
  <c r="BE51" i="1"/>
  <c r="BE53" i="1"/>
  <c r="BE501" i="1"/>
  <c r="BE283" i="1"/>
  <c r="BE240" i="1"/>
  <c r="BE9" i="1"/>
  <c r="BE420" i="1"/>
  <c r="BE277" i="1"/>
  <c r="BE186" i="1"/>
  <c r="BE76" i="1"/>
  <c r="BE97" i="1"/>
  <c r="BE442" i="1"/>
  <c r="BE502" i="1"/>
  <c r="BE299" i="1"/>
  <c r="BE222" i="1"/>
  <c r="BE60" i="1"/>
  <c r="BE7" i="1"/>
  <c r="BE69" i="1"/>
  <c r="BE44" i="1"/>
  <c r="BE322" i="1"/>
  <c r="BE205" i="1"/>
  <c r="BE259" i="1"/>
  <c r="BE109" i="1"/>
  <c r="BE101" i="1"/>
  <c r="BE163" i="1"/>
  <c r="BE86" i="1"/>
  <c r="BE74" i="1"/>
  <c r="BE379" i="1"/>
  <c r="BE364" i="1"/>
  <c r="BE190" i="1"/>
  <c r="BE360" i="1"/>
  <c r="BE313" i="1"/>
  <c r="BE301" i="1"/>
  <c r="BE77" i="1"/>
  <c r="BE39" i="1"/>
  <c r="BE19" i="1"/>
  <c r="BE124" i="1"/>
  <c r="BE192" i="1"/>
  <c r="BE498" i="1"/>
  <c r="BE371" i="1"/>
  <c r="BE141" i="1"/>
  <c r="BE30" i="1"/>
  <c r="BE189" i="1"/>
  <c r="BE95" i="1"/>
  <c r="BE486" i="1"/>
  <c r="BE400" i="1"/>
  <c r="BE275" i="1"/>
  <c r="BE160" i="1"/>
  <c r="BE152" i="1"/>
  <c r="BE75" i="1"/>
  <c r="BE468" i="1"/>
  <c r="BE376" i="1"/>
  <c r="BE281" i="1"/>
  <c r="BE333" i="1"/>
  <c r="BE45" i="1"/>
  <c r="BE232" i="1"/>
  <c r="BE454" i="1"/>
  <c r="BE356" i="1"/>
  <c r="BE293" i="1"/>
  <c r="BE129" i="1"/>
  <c r="BE121" i="1"/>
  <c r="BE105" i="1"/>
  <c r="BE325" i="1"/>
  <c r="BE291" i="1"/>
  <c r="BE36" i="1"/>
  <c r="BE426" i="1"/>
  <c r="BE263" i="1"/>
  <c r="BE21" i="1"/>
  <c r="BE5" i="1"/>
  <c r="BE154" i="1"/>
  <c r="BE150" i="1"/>
  <c r="BE15" i="1"/>
  <c r="BE11" i="1"/>
  <c r="BE20" i="1"/>
  <c r="BE65" i="1"/>
  <c r="BE288" i="1"/>
  <c r="BE120" i="1"/>
</calcChain>
</file>

<file path=xl/sharedStrings.xml><?xml version="1.0" encoding="utf-8"?>
<sst xmlns="http://schemas.openxmlformats.org/spreadsheetml/2006/main" count="2058" uniqueCount="1166">
  <si>
    <t>MnO</t>
  </si>
  <si>
    <t>V2O5</t>
  </si>
  <si>
    <t>CaO</t>
  </si>
  <si>
    <t>SO3</t>
  </si>
  <si>
    <t>PbO</t>
  </si>
  <si>
    <t>CuO</t>
  </si>
  <si>
    <t>SiO2</t>
  </si>
  <si>
    <t>CoO</t>
  </si>
  <si>
    <t>NiO</t>
  </si>
  <si>
    <t>As2O5</t>
  </si>
  <si>
    <t>Al2O3</t>
  </si>
  <si>
    <t>ZnO</t>
  </si>
  <si>
    <t>FeO</t>
  </si>
  <si>
    <t>P2O5</t>
  </si>
  <si>
    <t>MgO</t>
  </si>
  <si>
    <t>K2O</t>
  </si>
  <si>
    <t>total</t>
  </si>
  <si>
    <t>Sejkora: 155 / 1 . ; RO50</t>
  </si>
  <si>
    <t>Sejkora: 156 / 1 . ; RO50</t>
  </si>
  <si>
    <t>Sejkora: 157 / 1 . ; RO50</t>
  </si>
  <si>
    <t>Sejkora: 158 / 1 . ; RO50</t>
  </si>
  <si>
    <t>Sejkora: 159 / 1 . ; RO50</t>
  </si>
  <si>
    <t>Sejkora: 35 / 1 . ; LVR806</t>
  </si>
  <si>
    <t>Sejkora: 36 / 1 . ; LVR806</t>
  </si>
  <si>
    <t>Sejkora: 37 / 1 . ; LVR806</t>
  </si>
  <si>
    <t>Sejkora: 182 / 1 . ; Jach673</t>
  </si>
  <si>
    <t>Sejkora: 183 / 1 . ; Jach673</t>
  </si>
  <si>
    <t>Sejkora: 184 / 1 . ; Jach673</t>
  </si>
  <si>
    <t>Sejkora: 131 / 1 . ; Dy760</t>
  </si>
  <si>
    <t>Sejkora: 132 / 1 . ; Dy760</t>
  </si>
  <si>
    <t>Sejkora: 133 / 1 . ; Dy760</t>
  </si>
  <si>
    <t>Sejkora: 134 / 1 . ; Dy760</t>
  </si>
  <si>
    <t>Sejkora: 186 / 1 . ; RO80</t>
  </si>
  <si>
    <t>Sejkora: 187 / 1 . ; RO80</t>
  </si>
  <si>
    <t>Sejkora: 188 / 1 . ; RO80</t>
  </si>
  <si>
    <t>Sejkora: 189 / 1 . ; RO80</t>
  </si>
  <si>
    <t>Sejkora: 190 / 1 . ; RO80</t>
  </si>
  <si>
    <t>Sejkora: 191 / 1 . ; RO80</t>
  </si>
  <si>
    <t>Sejkora: 192 / 1 . ; RO80</t>
  </si>
  <si>
    <t>Sejkora: 71 / 1 . ; JA511</t>
  </si>
  <si>
    <t>Sejkora: 72 / 1 . ; JA511</t>
  </si>
  <si>
    <t>Sejkora: 73 / 1 . ; JA511</t>
  </si>
  <si>
    <t>Sejkora: 74 / 1 . ; JA511</t>
  </si>
  <si>
    <t>Sejkora: 140 / 1 . ; JA512</t>
  </si>
  <si>
    <t>Sejkora: 141 / 1 . ; JA512</t>
  </si>
  <si>
    <t>Sejkora: 142 / 1 . ; JA512</t>
  </si>
  <si>
    <t>Sejkora: 143 / 1 . ; JA512</t>
  </si>
  <si>
    <t>Sejkora: 130 / 1 . ; DY559</t>
  </si>
  <si>
    <t>Sejkora: 131 / 1 . ; DY559</t>
  </si>
  <si>
    <t>Sejkora: 132 / 1 . ; DY559</t>
  </si>
  <si>
    <t>Sejkora: 133 / 1 . ; DY559</t>
  </si>
  <si>
    <t>Sejkora: 59 / 1 . ; LVR454_4</t>
  </si>
  <si>
    <t>Sejkora: 60 / 1 . ; LVR454_4</t>
  </si>
  <si>
    <t>Sejkora: 61 / 1 . ; LVR454_4</t>
  </si>
  <si>
    <t>Sejkora: 62 / 1 . ; LVR454_2</t>
  </si>
  <si>
    <t>Sejkora: 63 / 1 . ; LVR454_2</t>
  </si>
  <si>
    <t>Sejkora: 64 / 1 . ; LVR454_2</t>
  </si>
  <si>
    <t>Sejkora: 60 / 1 . ; Kom697A</t>
  </si>
  <si>
    <t>Sejkora: 61 / 1 . ; Kom697A</t>
  </si>
  <si>
    <t>Sejkora: 62 / 1 . ; Kom697A</t>
  </si>
  <si>
    <t>Sejkora: 63 / 1 . ; Kom697A</t>
  </si>
  <si>
    <t>Sejkora: 80 / 1 . ; Dy560</t>
  </si>
  <si>
    <t>Sejkora: 81 / 1 . ; Dy560</t>
  </si>
  <si>
    <t>Sejkora: 123 / 1 . ; jach873</t>
  </si>
  <si>
    <t>Sejkora: 124 / 1 . ; jach873</t>
  </si>
  <si>
    <t>Sejkora: 125 / 1 . ; jach873</t>
  </si>
  <si>
    <t>Sejkora: 126 / 1 . ; jach873</t>
  </si>
  <si>
    <t>Sejkora: 127 / 1 . ; jach873</t>
  </si>
  <si>
    <t>Sejkora: 51 / 1 . ; ZL392</t>
  </si>
  <si>
    <t>Sejkora: 52 / 1 . ; ZL392</t>
  </si>
  <si>
    <t>Sejkora: 53 / 1 . ; ZL392</t>
  </si>
  <si>
    <t>Sejkora: 113 / 1 . ; Jach672</t>
  </si>
  <si>
    <t>Sejkora: 114 / 1 . ; Jach672</t>
  </si>
  <si>
    <t>Sejkora: 16 / 1 . ; ZL375</t>
  </si>
  <si>
    <t>Sejkora: 17 / 1 . ; ZL375</t>
  </si>
  <si>
    <t>Sejkora: 18 / 1 . ; ZL375</t>
  </si>
  <si>
    <t>Sejkora: 19 / 1 . ; ZL377</t>
  </si>
  <si>
    <t>Sejkora: 20 / 1 . ; ZL377</t>
  </si>
  <si>
    <t>Sejkora: 21 / 1 . ; ZL377</t>
  </si>
  <si>
    <t>Sejkora: 22 / 1 . ; ZL377</t>
  </si>
  <si>
    <t>Sejkora: 23 / 1 . ; ZL377</t>
  </si>
  <si>
    <t>Sejkora: 24 / 1 . ; ZL377</t>
  </si>
  <si>
    <t>Sejkora: 25 / 1 . ; ZL375</t>
  </si>
  <si>
    <t>Sejkora: 26 / 1 . ; ZL375</t>
  </si>
  <si>
    <t>Sejkora: 27 / 1 . ; ZL375</t>
  </si>
  <si>
    <t>Sejkora: 28 / 1 . ; ZL375</t>
  </si>
  <si>
    <t>Sejkora: 60 / 1 . ; ZL376</t>
  </si>
  <si>
    <t>Sejkora: 61 / 1 . ; ZL376</t>
  </si>
  <si>
    <t>Sejkora: 74 / 1 . ; ZAL2</t>
  </si>
  <si>
    <t>Sejkora: 76 / 1 . ; ZAL1</t>
  </si>
  <si>
    <t>Sejkora: 77 / 1 . ; ZAL1</t>
  </si>
  <si>
    <t>Sejkora: 193 / 1 . ; ZL391</t>
  </si>
  <si>
    <t>Sejkora: 194 / 1 . ; ZL391</t>
  </si>
  <si>
    <t>Sejkora: 195 / 1 . ; ZL391</t>
  </si>
  <si>
    <t>Sejkora: 198 / 1 . ; ZL395</t>
  </si>
  <si>
    <t>Sejkora: 199 / 1 . ; ZL395</t>
  </si>
  <si>
    <t>Sejkora: 200 / 1 . ; ZL395</t>
  </si>
  <si>
    <t>Sejkora: 201 / 1 . ; ZL394</t>
  </si>
  <si>
    <t>Sejkora: 202 / 1 . ; ZL394</t>
  </si>
  <si>
    <t>Sejkora: 203 / 1 . ; ZL394</t>
  </si>
  <si>
    <t>Sejkora: 33 / 1 . ; Dy421</t>
  </si>
  <si>
    <t>Sejkora: 34 / 1 . ; Dy421</t>
  </si>
  <si>
    <t>Sejkora: 35 / 1 . ; Dy421</t>
  </si>
  <si>
    <t>Sejkora: 36 / 1 . ; Dy421</t>
  </si>
  <si>
    <t>Sejkora: 80 / 1 . ; ZL393</t>
  </si>
  <si>
    <t>Sejkora: 81 / 1 . ; ZL393</t>
  </si>
  <si>
    <t>Sejkora: 82 / 1 . ; ZL393</t>
  </si>
  <si>
    <t>Sejkora: 83 / 1 . ; ZL393</t>
  </si>
  <si>
    <t>Sejkora: 84 / 1 . ; ZL396</t>
  </si>
  <si>
    <t>Sejkora: 85 / 1 . ; ZL396</t>
  </si>
  <si>
    <t>Sejkora: 86 / 1 . ; ZL396</t>
  </si>
  <si>
    <t>Sejkora: 87 / 1 . ; ZL396</t>
  </si>
  <si>
    <t>Sejkora: 55 / 1 . ; JA375</t>
  </si>
  <si>
    <t>Sejkora: 56 / 1 . ; JA375</t>
  </si>
  <si>
    <t>Sejkora: 57 / 1 . ; JA375</t>
  </si>
  <si>
    <t>Sejkora: 103 / 1 . ; JA339</t>
  </si>
  <si>
    <t>Sejkora: 104 / 1 . ; JA339</t>
  </si>
  <si>
    <t>Sejkora: 105 / 1 . ; JA339</t>
  </si>
  <si>
    <t>Sejkora: 106 / 1 . ; JA339</t>
  </si>
  <si>
    <t>Sejkora: 107 / 1 . ; JA339</t>
  </si>
  <si>
    <t>Sejkora: 108 / 1 . ; JA339</t>
  </si>
  <si>
    <t>Sejkora: 124 / 1 . ; JA348</t>
  </si>
  <si>
    <t>Sejkora: 125 / 1 . ; JA348</t>
  </si>
  <si>
    <t>Sejkora: 126 / 1 . ; JA348</t>
  </si>
  <si>
    <t>Sejkora: 127 / 1 . ; JA348</t>
  </si>
  <si>
    <t>Sejkora: 128 / 1 . ; JA348</t>
  </si>
  <si>
    <t>Sejkora: 129 / 1 . ; JA348</t>
  </si>
  <si>
    <t>Sejkora: 130 / 1 . ; JA348</t>
  </si>
  <si>
    <t>Sejkora: 131 / 1 . ; JA348</t>
  </si>
  <si>
    <t>Sejkora: 132 / 1 . ; JA348</t>
  </si>
  <si>
    <t>Sejkora: 100 / 1 . ; JA378</t>
  </si>
  <si>
    <t>Sejkora: 101 / 1 . ; JA378</t>
  </si>
  <si>
    <t>Sejkora: 102 / 1 . ; JA378</t>
  </si>
  <si>
    <t>Sejkora: 109 / 1 . ; JA377</t>
  </si>
  <si>
    <t>Sejkora: 110 / 1 . ; JA377</t>
  </si>
  <si>
    <t>Sejkora: 111 / 1 . ; JA377</t>
  </si>
  <si>
    <t>Sejkora: 112 / 1 . ; JA381</t>
  </si>
  <si>
    <t>Sejkora: 113 / 1 . ; JA381</t>
  </si>
  <si>
    <t>Sejkora: 114 / 1 . ; JA381</t>
  </si>
  <si>
    <t>Sejkora: 118 / 1 . ; JA362</t>
  </si>
  <si>
    <t>Sejkora: 119 / 1 . ; JA362</t>
  </si>
  <si>
    <t>Sejkora: 120 / 1 . ; JA362</t>
  </si>
  <si>
    <t>Sejkora: 121 / 1 . ; JA362</t>
  </si>
  <si>
    <t>Sejkora: 122 / 1 . ; JA362</t>
  </si>
  <si>
    <t>Sejkora: 123 / 1 . ; JA362</t>
  </si>
  <si>
    <t>Sejkora: 133 / 1 . ; JA373</t>
  </si>
  <si>
    <t>Sejkora: 134 / 1 . ; JA373</t>
  </si>
  <si>
    <t>Sejkora: 135 / 1 . ; JA373</t>
  </si>
  <si>
    <t>Sejkora: 75 / 1 . ; JA382</t>
  </si>
  <si>
    <t>Sejkora: 76 / 1 . ; JA382</t>
  </si>
  <si>
    <t>Sejkora: 77 / 1 . ; JA382</t>
  </si>
  <si>
    <t>Sejkora: 94 / 1 . ; JA376</t>
  </si>
  <si>
    <t>Sejkora: 95 / 1 . ; JA376</t>
  </si>
  <si>
    <t>Sejkora: 96 / 1 . ; JA376</t>
  </si>
  <si>
    <t>Sejkora: 97 / 1 . ; JA371</t>
  </si>
  <si>
    <t>Sejkora: 98 / 1 . ; JA371</t>
  </si>
  <si>
    <t>Sejkora: 99 / 1 . ; JA371</t>
  </si>
  <si>
    <t>Sejkora: 57 / 1 . ; jach336</t>
  </si>
  <si>
    <t>Sejkora: 58 / 1 . ; jach336</t>
  </si>
  <si>
    <t>Sejkora: 59 / 1 . ; jach336</t>
  </si>
  <si>
    <t>Sejkora: 132 / 1 . ; JACH416</t>
  </si>
  <si>
    <t>Sejkora: 133 / 1 . ; JACH416</t>
  </si>
  <si>
    <t>Sejkora: 134 / 1 . ; JACH416</t>
  </si>
  <si>
    <t>Sejkora: 48 / 1 . ; JA305</t>
  </si>
  <si>
    <t>Sejkora: 49 / 1 . ; JA305</t>
  </si>
  <si>
    <t>Sejkora: 50 / 1 . ; JA305</t>
  </si>
  <si>
    <t>Sejkora: 51 / 1 . ; JA305</t>
  </si>
  <si>
    <t>Sejkora: 52 / 1 . ; JA305</t>
  </si>
  <si>
    <t>Sejkora: 53 / 1 . ; JA305</t>
  </si>
  <si>
    <t>Sejkora: 54 / 1 . ; JA303</t>
  </si>
  <si>
    <t>Sejkora: 55 / 1 . ; JA303</t>
  </si>
  <si>
    <t>Sejkora: 56 / 1 . ; JA303</t>
  </si>
  <si>
    <t>Sejkora: 57 / 1 . ; JA303</t>
  </si>
  <si>
    <t>Sejkora: 58 / 1 . ; JA303</t>
  </si>
  <si>
    <t>Sejkora: 59 / 1 . ; JA303</t>
  </si>
  <si>
    <t>Sejkora: 60 / 1 . ; JA303</t>
  </si>
  <si>
    <t>Sejkora: 61 / 1 . ; JA304</t>
  </si>
  <si>
    <t>Sejkora: 62 / 1 . ; JA304</t>
  </si>
  <si>
    <t>Sejkora: 63 / 1 . ; JA304</t>
  </si>
  <si>
    <t>Sejkora: 64 / 1 . ; JA304</t>
  </si>
  <si>
    <t>Sejkora: 65 / 1 . ; JA304</t>
  </si>
  <si>
    <t>Sejkora: 66 / 1 . ; JA304</t>
  </si>
  <si>
    <t>Sejkora: 57 / 1 . ; JA253</t>
  </si>
  <si>
    <t>Sejkora: 58 / 1 . ; JA253</t>
  </si>
  <si>
    <t>Sejkora: 59 / 1 . ; JA253</t>
  </si>
  <si>
    <t>Sejkora: 38 / 1 . ; JA261</t>
  </si>
  <si>
    <t>Sejkora: 39 / 1 . ; JA261</t>
  </si>
  <si>
    <t>Sejkora: 40 / 1 . ; JA261</t>
  </si>
  <si>
    <t>Sejkora: 62 / 1 . ; JA262</t>
  </si>
  <si>
    <t>Sejkora: 63 / 1 . ; JA262</t>
  </si>
  <si>
    <t>Sejkora: 60 / 1 . ; JA263</t>
  </si>
  <si>
    <t>Sejkora: 61 / 1 . ; JA263</t>
  </si>
  <si>
    <t>Sejkora: 35 / 1 . ; JA265</t>
  </si>
  <si>
    <t>Sejkora: 36 / 1 . ; JA265</t>
  </si>
  <si>
    <t>Sejkora: 37 / 1 . ; JA265</t>
  </si>
  <si>
    <t>Sejkora: 89 / 1 . ; JA269</t>
  </si>
  <si>
    <t>Sejkora: 90 / 1 . ; JA269</t>
  </si>
  <si>
    <t>Sejkora: 91 / 1 . ; JA269</t>
  </si>
  <si>
    <t>Sejkora: 55 / 1 . ; JA270</t>
  </si>
  <si>
    <t>Sejkora: 56 / 1 . ; JA270</t>
  </si>
  <si>
    <t>Sejkora: 53 / 1 . ; JA264</t>
  </si>
  <si>
    <t>Sejkora: 54 / 1 . ; JA264</t>
  </si>
  <si>
    <t>Sejkora: 55 / 1 . ; JA264</t>
  </si>
  <si>
    <t>Sejkora: 56 / 1 . ; JA264</t>
  </si>
  <si>
    <t>Sejkora: 57 / 1 . ; JA264</t>
  </si>
  <si>
    <t>Sejkora: 58 / 1 . ; JA264</t>
  </si>
  <si>
    <t>Sejkora: 48 / 1 . ; JA266</t>
  </si>
  <si>
    <t>Sejkora: 49 / 1 . ; JA266</t>
  </si>
  <si>
    <t>Sejkora: 50 / 1 . ; JA266</t>
  </si>
  <si>
    <t>Sejkora: 51 / 1 . ; JA266</t>
  </si>
  <si>
    <t>Sejkora: 52 / 1 . ; JA266</t>
  </si>
  <si>
    <t>Sejkora: 45 / 1 . ; JA267</t>
  </si>
  <si>
    <t>Sejkora: 46 / 1 . ; JA267</t>
  </si>
  <si>
    <t>Sejkora: 47 / 1 . ; JA267</t>
  </si>
  <si>
    <t>Sejkora: 42 / 1 . ; JA268</t>
  </si>
  <si>
    <t>Sejkora: 43 / 1 . ; JA268</t>
  </si>
  <si>
    <t>Sejkora: 44 / 1 . ; JA268</t>
  </si>
  <si>
    <t>Sejkora: 1 / 1 . ; JPL 54</t>
  </si>
  <si>
    <t>Sejkora: 2 / 1 . ; JPL 54</t>
  </si>
  <si>
    <t>Sejkora: 3 / 1 . ; JPL 54</t>
  </si>
  <si>
    <t>Sejkora: 4 / 1 . ; JPL 54</t>
  </si>
  <si>
    <t>Sejkora: 5 / 1 . ; JPL 54</t>
  </si>
  <si>
    <t>Sejkora: 6 / 1 . ; JPL 54</t>
  </si>
  <si>
    <t>Sejkora: 7 / 1 . ; JPL 54</t>
  </si>
  <si>
    <t>Sejkora: 8 / 1 . ; JPL 54</t>
  </si>
  <si>
    <t>Sejkora: 9 / 1 . ; JPL 54</t>
  </si>
  <si>
    <t>Sejkora: 10 / 1 . ; JPL 54</t>
  </si>
  <si>
    <t>Sejkora: 11 / 1 . ; JPL 54</t>
  </si>
  <si>
    <t>Sejkora: 86 / 1 . ; DY233</t>
  </si>
  <si>
    <t>Sejkora: 87 / 1 . ; DY233</t>
  </si>
  <si>
    <t>Sejkora: 88 / 1 . ; DY233</t>
  </si>
  <si>
    <t>Sejkora: 89 / 1 . ; DY233</t>
  </si>
  <si>
    <t>Sejkora: 90 / 1 . ; DY233</t>
  </si>
  <si>
    <t>Sejkora: 91 / 1 . ; DY233</t>
  </si>
  <si>
    <t>Sejkora: 92 / 1 . ; DY233</t>
  </si>
  <si>
    <t>Sejkora: 93 / 1 . ; DY233</t>
  </si>
  <si>
    <t>Sejkora: 94 / 1 . ; DY233</t>
  </si>
  <si>
    <t>Sejkora: 95 / 1 . ; DY233</t>
  </si>
  <si>
    <t>Sejkora: 96 / 1 . ; DY233</t>
  </si>
  <si>
    <t>Sejkora: 97 / 1 . ; DY233</t>
  </si>
  <si>
    <t>Sejkora: 98 / 1 . ; DY233</t>
  </si>
  <si>
    <t>Sejkora: 99 / 1 . ; DY233</t>
  </si>
  <si>
    <t>Sejkora: 100 / 1 . ; DY233</t>
  </si>
  <si>
    <t>Sejkora: 101 / 1 . ; DY233</t>
  </si>
  <si>
    <t>Sejkora: 102 / 1 . ; DY233</t>
  </si>
  <si>
    <t>Sejkora: 103 / 1 . ; DY233</t>
  </si>
  <si>
    <t>Sejkora: 104 / 1 . ; DY233</t>
  </si>
  <si>
    <t>Sejkora: 105 / 1 . ; DY233</t>
  </si>
  <si>
    <t>Sejkora: 106 / 1 . ; DY233</t>
  </si>
  <si>
    <t>Sejkora: 107 / 1 . ; DY233</t>
  </si>
  <si>
    <t>Sejkora: 6 / 1 . ; P298</t>
  </si>
  <si>
    <t>Sejkora: 10 / 1 . ; P298</t>
  </si>
  <si>
    <t>Sejkora: 11 / 1 . ; P298</t>
  </si>
  <si>
    <t>Sejkora: 12 / 1 . ; P298</t>
  </si>
  <si>
    <t>Sejkora: 13 / 1 . ; P298</t>
  </si>
  <si>
    <t>Sejkora: 5 / 1 . ; GA444</t>
  </si>
  <si>
    <t>Sejkora: 14 / 1 . ; GA444</t>
  </si>
  <si>
    <t>Sejkora: 15 / 1 . ; GA444</t>
  </si>
  <si>
    <t>Sejkora: 3 / 1 . ; KO209</t>
  </si>
  <si>
    <t>Sejkora: 18 / 1 . ; KO209</t>
  </si>
  <si>
    <t>Sejkora: 19 / 1 . ; KO209</t>
  </si>
  <si>
    <t>Sejkora: 20 / 1 . ; KO209</t>
  </si>
  <si>
    <t>Sejkora: 4 / 1 . ; KO210</t>
  </si>
  <si>
    <t>Sejkora: 16 / 1 . ; KO210</t>
  </si>
  <si>
    <t>Sejkora: 17 / 1 . ; KO210</t>
  </si>
  <si>
    <t>Sejkora: 1 / 1 . ; ZL 342</t>
  </si>
  <si>
    <t>Sejkora: 22 / 1 . ; ZL 342</t>
  </si>
  <si>
    <t>Sejkora: 23 / 1 . ; ZL 342</t>
  </si>
  <si>
    <t>Sejkora: 2 / 1 . ; ZL 343</t>
  </si>
  <si>
    <t>Siuda2018</t>
  </si>
  <si>
    <t>V</t>
  </si>
  <si>
    <t>Ni</t>
  </si>
  <si>
    <t>Co</t>
  </si>
  <si>
    <t>Zn</t>
  </si>
  <si>
    <t>Mn</t>
  </si>
  <si>
    <t>Fe</t>
  </si>
  <si>
    <t>Cu</t>
  </si>
  <si>
    <t>Mg</t>
  </si>
  <si>
    <t>Ca</t>
  </si>
  <si>
    <t>Pb</t>
  </si>
  <si>
    <t>As</t>
  </si>
  <si>
    <t>P</t>
  </si>
  <si>
    <t>S</t>
  </si>
  <si>
    <t>Si</t>
  </si>
  <si>
    <t>Al</t>
  </si>
  <si>
    <t>sumM2+</t>
  </si>
  <si>
    <t>K</t>
  </si>
  <si>
    <t>Dumanska 2018: 1</t>
  </si>
  <si>
    <t>2.919</t>
  </si>
  <si>
    <t>23.841</t>
  </si>
  <si>
    <t>0.039</t>
  </si>
  <si>
    <t>0.017</t>
  </si>
  <si>
    <t>0.296</t>
  </si>
  <si>
    <t>0.014</t>
  </si>
  <si>
    <t>11.117</t>
  </si>
  <si>
    <t>0.000</t>
  </si>
  <si>
    <t>42.818</t>
  </si>
  <si>
    <t>81.331</t>
  </si>
  <si>
    <t>Dumanska 2018: 2</t>
  </si>
  <si>
    <t>2.540</t>
  </si>
  <si>
    <t>23.183</t>
  </si>
  <si>
    <t>0.106</t>
  </si>
  <si>
    <t>0.087</t>
  </si>
  <si>
    <t>0.206</t>
  </si>
  <si>
    <t>0.005</t>
  </si>
  <si>
    <t>10.675</t>
  </si>
  <si>
    <t>39.720</t>
  </si>
  <si>
    <t>0.055</t>
  </si>
  <si>
    <t>0.060</t>
  </si>
  <si>
    <t>76.998</t>
  </si>
  <si>
    <t>Dumanska 2018: 3</t>
  </si>
  <si>
    <t>2.697</t>
  </si>
  <si>
    <t>23.595</t>
  </si>
  <si>
    <t>0.120</t>
  </si>
  <si>
    <t>0.297</t>
  </si>
  <si>
    <t>10.603</t>
  </si>
  <si>
    <t>45.103</t>
  </si>
  <si>
    <t>0.061</t>
  </si>
  <si>
    <t>82.704</t>
  </si>
  <si>
    <t>Dumanska 2018: 4</t>
  </si>
  <si>
    <t>2.158</t>
  </si>
  <si>
    <t>24.833</t>
  </si>
  <si>
    <t>0.135</t>
  </si>
  <si>
    <t>0.107</t>
  </si>
  <si>
    <t>0.468</t>
  </si>
  <si>
    <t>9.439</t>
  </si>
  <si>
    <t>38.431</t>
  </si>
  <si>
    <t>0.010</t>
  </si>
  <si>
    <t>0.042</t>
  </si>
  <si>
    <t>75.948</t>
  </si>
  <si>
    <t>Dumanska 2018: 5</t>
  </si>
  <si>
    <t>2.529</t>
  </si>
  <si>
    <t>29.627</t>
  </si>
  <si>
    <t>0.201</t>
  </si>
  <si>
    <t>0.364</t>
  </si>
  <si>
    <t>5.126</t>
  </si>
  <si>
    <t>37.338</t>
  </si>
  <si>
    <t>0.012</t>
  </si>
  <si>
    <t>75.239</t>
  </si>
  <si>
    <t>Dumanska 2018: 6</t>
  </si>
  <si>
    <t>2.558</t>
  </si>
  <si>
    <t>28.065</t>
  </si>
  <si>
    <t>0.314</t>
  </si>
  <si>
    <t>0.086</t>
  </si>
  <si>
    <t>0.380</t>
  </si>
  <si>
    <t>0.013</t>
  </si>
  <si>
    <t>5.220</t>
  </si>
  <si>
    <t>0.019</t>
  </si>
  <si>
    <t>39.144</t>
  </si>
  <si>
    <t>0.004</t>
  </si>
  <si>
    <t>0.036</t>
  </si>
  <si>
    <t>75.844</t>
  </si>
  <si>
    <t>Dumanska 2018: 7</t>
  </si>
  <si>
    <t>2.210</t>
  </si>
  <si>
    <t>21.616</t>
  </si>
  <si>
    <t>0.230</t>
  </si>
  <si>
    <t>0.049</t>
  </si>
  <si>
    <t>12.863</t>
  </si>
  <si>
    <t>37.747</t>
  </si>
  <si>
    <t>0.034</t>
  </si>
  <si>
    <t>0.044</t>
  </si>
  <si>
    <t>74.962</t>
  </si>
  <si>
    <t>Dumanska 2018: 8</t>
  </si>
  <si>
    <t>1.989</t>
  </si>
  <si>
    <t>29.265</t>
  </si>
  <si>
    <t>0.167</t>
  </si>
  <si>
    <t>0.046</t>
  </si>
  <si>
    <t>0.253</t>
  </si>
  <si>
    <t>5.195</t>
  </si>
  <si>
    <t>0.142</t>
  </si>
  <si>
    <t>34.556</t>
  </si>
  <si>
    <t>71.772</t>
  </si>
  <si>
    <t>Dumanska 2018: 9</t>
  </si>
  <si>
    <t>2.432</t>
  </si>
  <si>
    <t>30.540</t>
  </si>
  <si>
    <t>0.008</t>
  </si>
  <si>
    <t>0.130</t>
  </si>
  <si>
    <t>0.406</t>
  </si>
  <si>
    <t>5.107</t>
  </si>
  <si>
    <t>39.681</t>
  </si>
  <si>
    <t>0.016</t>
  </si>
  <si>
    <t>0.062</t>
  </si>
  <si>
    <t>78.404</t>
  </si>
  <si>
    <t>Dumanska 2018: 10</t>
  </si>
  <si>
    <t>2.233</t>
  </si>
  <si>
    <t>31.120</t>
  </si>
  <si>
    <t>0.267</t>
  </si>
  <si>
    <t>0.278</t>
  </si>
  <si>
    <t>0.367</t>
  </si>
  <si>
    <t>3.653</t>
  </si>
  <si>
    <t>39.128</t>
  </si>
  <si>
    <t>0.038</t>
  </si>
  <si>
    <t>77.116</t>
  </si>
  <si>
    <t>Dumanska 2018: 11</t>
  </si>
  <si>
    <t>2.845</t>
  </si>
  <si>
    <t>28.879</t>
  </si>
  <si>
    <t>0.419</t>
  </si>
  <si>
    <t>0.387</t>
  </si>
  <si>
    <t>0.588</t>
  </si>
  <si>
    <t>3.772</t>
  </si>
  <si>
    <t>0.026</t>
  </si>
  <si>
    <t>38.066</t>
  </si>
  <si>
    <t>0.071</t>
  </si>
  <si>
    <t>75.125</t>
  </si>
  <si>
    <t>Dumanska 2018: 12</t>
  </si>
  <si>
    <t>2.319</t>
  </si>
  <si>
    <t>28.663</t>
  </si>
  <si>
    <t>0.222</t>
  </si>
  <si>
    <t>0.411</t>
  </si>
  <si>
    <t>0.509</t>
  </si>
  <si>
    <t>3.033</t>
  </si>
  <si>
    <t>0.011</t>
  </si>
  <si>
    <t>37.596</t>
  </si>
  <si>
    <t>0.057</t>
  </si>
  <si>
    <t>0.006</t>
  </si>
  <si>
    <t>73.064</t>
  </si>
  <si>
    <t>Dumanska 2018: 13</t>
  </si>
  <si>
    <t>1.444</t>
  </si>
  <si>
    <t>34.111</t>
  </si>
  <si>
    <t>0.273</t>
  </si>
  <si>
    <t>0.224</t>
  </si>
  <si>
    <t>0.692</t>
  </si>
  <si>
    <t>2.191</t>
  </si>
  <si>
    <t>35.844</t>
  </si>
  <si>
    <t>0.001</t>
  </si>
  <si>
    <t>75.001</t>
  </si>
  <si>
    <t>Dumanska 2018: 14</t>
  </si>
  <si>
    <t>1.282</t>
  </si>
  <si>
    <t>33.300</t>
  </si>
  <si>
    <t>0.171</t>
  </si>
  <si>
    <t>0.852</t>
  </si>
  <si>
    <t>2.057</t>
  </si>
  <si>
    <t>35.658</t>
  </si>
  <si>
    <t>0.035</t>
  </si>
  <si>
    <t>73.542</t>
  </si>
  <si>
    <t>Dumanska 2018: 15</t>
  </si>
  <si>
    <t>2.131</t>
  </si>
  <si>
    <t>32.522</t>
  </si>
  <si>
    <t>0.225</t>
  </si>
  <si>
    <t>0.325</t>
  </si>
  <si>
    <t>0.781</t>
  </si>
  <si>
    <t>2.215</t>
  </si>
  <si>
    <t>0.240</t>
  </si>
  <si>
    <t>40.091</t>
  </si>
  <si>
    <t>0.029</t>
  </si>
  <si>
    <t>79.114</t>
  </si>
  <si>
    <t>Dumanska 2018: 16</t>
  </si>
  <si>
    <t>1.855</t>
  </si>
  <si>
    <t>34.732</t>
  </si>
  <si>
    <t>0.221</t>
  </si>
  <si>
    <t>0.191</t>
  </si>
  <si>
    <t>0.868</t>
  </si>
  <si>
    <t>2.250</t>
  </si>
  <si>
    <t>38.782</t>
  </si>
  <si>
    <t>0.053</t>
  </si>
  <si>
    <t>0.007</t>
  </si>
  <si>
    <t>79.216</t>
  </si>
  <si>
    <t>Dumanska 2018: 17</t>
  </si>
  <si>
    <t>1.491</t>
  </si>
  <si>
    <t>32.302</t>
  </si>
  <si>
    <t>0.172</t>
  </si>
  <si>
    <t>0.343</t>
  </si>
  <si>
    <t>0.619</t>
  </si>
  <si>
    <t>2.710</t>
  </si>
  <si>
    <t>37.781</t>
  </si>
  <si>
    <t>0.030</t>
  </si>
  <si>
    <t>0.022</t>
  </si>
  <si>
    <t>75.642</t>
  </si>
  <si>
    <t>Dumanska 2018: 18</t>
  </si>
  <si>
    <t>1.580</t>
  </si>
  <si>
    <t>31.744</t>
  </si>
  <si>
    <t>0.096</t>
  </si>
  <si>
    <t>0.214</t>
  </si>
  <si>
    <t>0.786</t>
  </si>
  <si>
    <t>2.226</t>
  </si>
  <si>
    <t>37.157</t>
  </si>
  <si>
    <t>73.862</t>
  </si>
  <si>
    <t>Dumanska 2018: 19</t>
  </si>
  <si>
    <t>1.923</t>
  </si>
  <si>
    <t>31.976</t>
  </si>
  <si>
    <t>0.193</t>
  </si>
  <si>
    <t>0.250</t>
  </si>
  <si>
    <t>0.573</t>
  </si>
  <si>
    <t>2.443</t>
  </si>
  <si>
    <t>0.063</t>
  </si>
  <si>
    <t>39.316</t>
  </si>
  <si>
    <t>76.828</t>
  </si>
  <si>
    <t>Dumanska 2018: 20</t>
  </si>
  <si>
    <t>1.993</t>
  </si>
  <si>
    <t>32.130</t>
  </si>
  <si>
    <t>0.298</t>
  </si>
  <si>
    <t>0.302</t>
  </si>
  <si>
    <t>0.740</t>
  </si>
  <si>
    <t>2.129</t>
  </si>
  <si>
    <t>36.969</t>
  </si>
  <si>
    <t>74.624</t>
  </si>
  <si>
    <t>Dumanska 2018: 21</t>
  </si>
  <si>
    <t>1.800</t>
  </si>
  <si>
    <t>31.214</t>
  </si>
  <si>
    <t>0.356</t>
  </si>
  <si>
    <t>0.338</t>
  </si>
  <si>
    <t>0.558</t>
  </si>
  <si>
    <t>2.844</t>
  </si>
  <si>
    <t>39.460</t>
  </si>
  <si>
    <t>0.069</t>
  </si>
  <si>
    <t>76.786</t>
  </si>
  <si>
    <t>Dumanska 2018: 22</t>
  </si>
  <si>
    <t>1.995</t>
  </si>
  <si>
    <t>30.196</t>
  </si>
  <si>
    <t>0.287</t>
  </si>
  <si>
    <t>0.121</t>
  </si>
  <si>
    <t>0.599</t>
  </si>
  <si>
    <t>3.204</t>
  </si>
  <si>
    <t>0.032</t>
  </si>
  <si>
    <t>37.988</t>
  </si>
  <si>
    <t>0.009</t>
  </si>
  <si>
    <t>74.556</t>
  </si>
  <si>
    <t>Dumanska 2018: 23</t>
  </si>
  <si>
    <t>1.298</t>
  </si>
  <si>
    <t>32.458</t>
  </si>
  <si>
    <t>0.266</t>
  </si>
  <si>
    <t>0.693</t>
  </si>
  <si>
    <t>2.262</t>
  </si>
  <si>
    <t>39.968</t>
  </si>
  <si>
    <t>77.446</t>
  </si>
  <si>
    <t>Dumanska 2018: 24</t>
  </si>
  <si>
    <t>33.672</t>
  </si>
  <si>
    <t>0.170</t>
  </si>
  <si>
    <t>0.330</t>
  </si>
  <si>
    <t>0.937</t>
  </si>
  <si>
    <t>2.023</t>
  </si>
  <si>
    <t>0.084</t>
  </si>
  <si>
    <t>41.783</t>
  </si>
  <si>
    <t>80.529</t>
  </si>
  <si>
    <t>Dumanska 2018: 25</t>
  </si>
  <si>
    <t>1.767</t>
  </si>
  <si>
    <t>28.666</t>
  </si>
  <si>
    <t>0.077</t>
  </si>
  <si>
    <t>0.261</t>
  </si>
  <si>
    <t>0.523</t>
  </si>
  <si>
    <t>4.775</t>
  </si>
  <si>
    <t>38.369</t>
  </si>
  <si>
    <t>74.635</t>
  </si>
  <si>
    <t>Dumanska 2018: 26</t>
  </si>
  <si>
    <t>2.241</t>
  </si>
  <si>
    <t>28.259</t>
  </si>
  <si>
    <t>0.202</t>
  </si>
  <si>
    <t>0.402</t>
  </si>
  <si>
    <t>4.796</t>
  </si>
  <si>
    <t>40.350</t>
  </si>
  <si>
    <t>0.081</t>
  </si>
  <si>
    <t>76.382</t>
  </si>
  <si>
    <t>Dumanska 2018: 27</t>
  </si>
  <si>
    <t>2.289</t>
  </si>
  <si>
    <t>29.272</t>
  </si>
  <si>
    <t>0.291</t>
  </si>
  <si>
    <t>0.236</t>
  </si>
  <si>
    <t>0.389</t>
  </si>
  <si>
    <t>4.669</t>
  </si>
  <si>
    <t>41.928</t>
  </si>
  <si>
    <t>0.028</t>
  </si>
  <si>
    <t>79.122</t>
  </si>
  <si>
    <t>Dumanska 2018: 28</t>
  </si>
  <si>
    <t>2.229</t>
  </si>
  <si>
    <t>28.012</t>
  </si>
  <si>
    <t>0.132</t>
  </si>
  <si>
    <t>0.285</t>
  </si>
  <si>
    <t>0.526</t>
  </si>
  <si>
    <t>4.899</t>
  </si>
  <si>
    <t>0.047</t>
  </si>
  <si>
    <t>40.731</t>
  </si>
  <si>
    <t>0.027</t>
  </si>
  <si>
    <t>76.911</t>
  </si>
  <si>
    <t>Dumanska 2018: 29</t>
  </si>
  <si>
    <t>2.356</t>
  </si>
  <si>
    <t>29.647</t>
  </si>
  <si>
    <t>0.148</t>
  </si>
  <si>
    <t>0.369</t>
  </si>
  <si>
    <t>5.119</t>
  </si>
  <si>
    <t>41.714</t>
  </si>
  <si>
    <t>79.799</t>
  </si>
  <si>
    <t>Dumanska 2018: 30</t>
  </si>
  <si>
    <t>2.142</t>
  </si>
  <si>
    <t>25.776</t>
  </si>
  <si>
    <t>0.024</t>
  </si>
  <si>
    <t>0.065</t>
  </si>
  <si>
    <t>1.180</t>
  </si>
  <si>
    <t>0.041</t>
  </si>
  <si>
    <t>6.744</t>
  </si>
  <si>
    <t>0.037</t>
  </si>
  <si>
    <t>42.423</t>
  </si>
  <si>
    <t>78.703</t>
  </si>
  <si>
    <t>Dumanska 2018: 31</t>
  </si>
  <si>
    <t>32.295</t>
  </si>
  <si>
    <t>0.207</t>
  </si>
  <si>
    <t>0.612</t>
  </si>
  <si>
    <t>0.136</t>
  </si>
  <si>
    <t>2.955</t>
  </si>
  <si>
    <t>39.176</t>
  </si>
  <si>
    <t>0.076</t>
  </si>
  <si>
    <t>76.908</t>
  </si>
  <si>
    <t>Dumanska 2018: 32</t>
  </si>
  <si>
    <t>0.985</t>
  </si>
  <si>
    <t>32.519</t>
  </si>
  <si>
    <t>0.196</t>
  </si>
  <si>
    <t>0.809</t>
  </si>
  <si>
    <t>2.207</t>
  </si>
  <si>
    <t>0.023</t>
  </si>
  <si>
    <t>39.150</t>
  </si>
  <si>
    <t>0.040</t>
  </si>
  <si>
    <t>0.052</t>
  </si>
  <si>
    <t>76.162</t>
  </si>
  <si>
    <t>Dumanska 2018: 33</t>
  </si>
  <si>
    <t>1.175</t>
  </si>
  <si>
    <t>33.106</t>
  </si>
  <si>
    <t>0.217</t>
  </si>
  <si>
    <t>0.190</t>
  </si>
  <si>
    <t>0.628</t>
  </si>
  <si>
    <t>1.999</t>
  </si>
  <si>
    <t>0.187</t>
  </si>
  <si>
    <t>40.435</t>
  </si>
  <si>
    <t>0.058</t>
  </si>
  <si>
    <t>0.064</t>
  </si>
  <si>
    <t>0.099</t>
  </si>
  <si>
    <t>78.418</t>
  </si>
  <si>
    <t>Dumanska 2018: 34</t>
  </si>
  <si>
    <t>1.322</t>
  </si>
  <si>
    <t>32.311</t>
  </si>
  <si>
    <t>0.174</t>
  </si>
  <si>
    <t>0.566</t>
  </si>
  <si>
    <t>2.617</t>
  </si>
  <si>
    <t>37.446</t>
  </si>
  <si>
    <t>0.067</t>
  </si>
  <si>
    <t>74.783</t>
  </si>
  <si>
    <t>Dumanska 2018: 35</t>
  </si>
  <si>
    <t>1.830</t>
  </si>
  <si>
    <t>33.211</t>
  </si>
  <si>
    <t>0.195</t>
  </si>
  <si>
    <t>0.443</t>
  </si>
  <si>
    <t>0.549</t>
  </si>
  <si>
    <t>0.045</t>
  </si>
  <si>
    <t>2.608</t>
  </si>
  <si>
    <t>0.051</t>
  </si>
  <si>
    <t>41.213</t>
  </si>
  <si>
    <t>80.339</t>
  </si>
  <si>
    <t>Dumanska 2018: 36</t>
  </si>
  <si>
    <t>1.423</t>
  </si>
  <si>
    <t>35.522</t>
  </si>
  <si>
    <t>0.231</t>
  </si>
  <si>
    <t>1.012</t>
  </si>
  <si>
    <t>0.075</t>
  </si>
  <si>
    <t>1.785</t>
  </si>
  <si>
    <t>0.108</t>
  </si>
  <si>
    <t>42.947</t>
  </si>
  <si>
    <t>83.708</t>
  </si>
  <si>
    <t>Dumanska 2018: 37</t>
  </si>
  <si>
    <t>1.427</t>
  </si>
  <si>
    <t>31.143</t>
  </si>
  <si>
    <t>0.139</t>
  </si>
  <si>
    <t>0.237</t>
  </si>
  <si>
    <t>0.821</t>
  </si>
  <si>
    <t>2.410</t>
  </si>
  <si>
    <t>38.213</t>
  </si>
  <si>
    <t>0.080</t>
  </si>
  <si>
    <t>74.504</t>
  </si>
  <si>
    <t>Dumanska 2018: 38</t>
  </si>
  <si>
    <t>3.558</t>
  </si>
  <si>
    <t>28.533</t>
  </si>
  <si>
    <t>0.345</t>
  </si>
  <si>
    <t>0.462</t>
  </si>
  <si>
    <t>0.399</t>
  </si>
  <si>
    <t>3.854</t>
  </si>
  <si>
    <t>41.857</t>
  </si>
  <si>
    <t>79.247</t>
  </si>
  <si>
    <t>Dumanska 2018: 39</t>
  </si>
  <si>
    <t>29.358</t>
  </si>
  <si>
    <t>0.182</t>
  </si>
  <si>
    <t>0.473</t>
  </si>
  <si>
    <t>3.929</t>
  </si>
  <si>
    <t>0.002</t>
  </si>
  <si>
    <t>35.196</t>
  </si>
  <si>
    <t>71.670</t>
  </si>
  <si>
    <t>Dumanska 2018: 40</t>
  </si>
  <si>
    <t>2.121</t>
  </si>
  <si>
    <t>30.428</t>
  </si>
  <si>
    <t>0.310</t>
  </si>
  <si>
    <t>0.456</t>
  </si>
  <si>
    <t>0.423</t>
  </si>
  <si>
    <t>4.002</t>
  </si>
  <si>
    <t>42.914</t>
  </si>
  <si>
    <t>0.073</t>
  </si>
  <si>
    <t>80.956</t>
  </si>
  <si>
    <t>Dumanska 2018: 41</t>
  </si>
  <si>
    <t>2.038</t>
  </si>
  <si>
    <t>28.340</t>
  </si>
  <si>
    <t>0.228</t>
  </si>
  <si>
    <t>0.342</t>
  </si>
  <si>
    <t>4.498</t>
  </si>
  <si>
    <t>38.884</t>
  </si>
  <si>
    <t>74.830</t>
  </si>
  <si>
    <t>Dumanska 2018: 42</t>
  </si>
  <si>
    <t>1.451</t>
  </si>
  <si>
    <t>28.975</t>
  </si>
  <si>
    <t>0.110</t>
  </si>
  <si>
    <t>0.279</t>
  </si>
  <si>
    <t>0.403</t>
  </si>
  <si>
    <t>4.479</t>
  </si>
  <si>
    <t>39.847</t>
  </si>
  <si>
    <t>75.817</t>
  </si>
  <si>
    <t>Dumanska 2018: 43</t>
  </si>
  <si>
    <t>2.371</t>
  </si>
  <si>
    <t>32.471</t>
  </si>
  <si>
    <t>0.180</t>
  </si>
  <si>
    <t>0.511</t>
  </si>
  <si>
    <t>0.867</t>
  </si>
  <si>
    <t>2.264</t>
  </si>
  <si>
    <t>0.048</t>
  </si>
  <si>
    <t>39.042</t>
  </si>
  <si>
    <t>77.918</t>
  </si>
  <si>
    <t>Dumanska 2018: 44</t>
  </si>
  <si>
    <t>1.611</t>
  </si>
  <si>
    <t>31.353</t>
  </si>
  <si>
    <t>0.255</t>
  </si>
  <si>
    <t>0.939</t>
  </si>
  <si>
    <t>2.291</t>
  </si>
  <si>
    <t>39.062</t>
  </si>
  <si>
    <t>75.822</t>
  </si>
  <si>
    <t>Dumanska 2018: 45</t>
  </si>
  <si>
    <t>1.782</t>
  </si>
  <si>
    <t>34.042</t>
  </si>
  <si>
    <t>0.200</t>
  </si>
  <si>
    <t>0.415</t>
  </si>
  <si>
    <t>0.901</t>
  </si>
  <si>
    <t>2.519</t>
  </si>
  <si>
    <t>42.406</t>
  </si>
  <si>
    <t>82.442</t>
  </si>
  <si>
    <t>Dumanska 2018: 46</t>
  </si>
  <si>
    <t>1.516</t>
  </si>
  <si>
    <t>32.397</t>
  </si>
  <si>
    <t>0.329</t>
  </si>
  <si>
    <t>0.598</t>
  </si>
  <si>
    <t>0.931</t>
  </si>
  <si>
    <t>2.388</t>
  </si>
  <si>
    <t>41.337</t>
  </si>
  <si>
    <t>79.736</t>
  </si>
  <si>
    <t>Dumanska 2018: 47</t>
  </si>
  <si>
    <t>1.544</t>
  </si>
  <si>
    <t>29.683</t>
  </si>
  <si>
    <t>0.274</t>
  </si>
  <si>
    <t>0.229</t>
  </si>
  <si>
    <t>0.534</t>
  </si>
  <si>
    <t>4.313</t>
  </si>
  <si>
    <t>41.099</t>
  </si>
  <si>
    <t>0.082</t>
  </si>
  <si>
    <t>78.233</t>
  </si>
  <si>
    <t>Dumanska 2018: 48</t>
  </si>
  <si>
    <t>1.528</t>
  </si>
  <si>
    <t>28.633</t>
  </si>
  <si>
    <t>0.211</t>
  </si>
  <si>
    <t>0.488</t>
  </si>
  <si>
    <t>0.516</t>
  </si>
  <si>
    <t>5.179</t>
  </si>
  <si>
    <t>42.333</t>
  </si>
  <si>
    <t>0.021</t>
  </si>
  <si>
    <t>79.070</t>
  </si>
  <si>
    <t>Dumanska 2018: 49</t>
  </si>
  <si>
    <t>2.010</t>
  </si>
  <si>
    <t>28.711</t>
  </si>
  <si>
    <t>0.429</t>
  </si>
  <si>
    <t>0.606</t>
  </si>
  <si>
    <t>0.621</t>
  </si>
  <si>
    <t>4.849</t>
  </si>
  <si>
    <t>43.275</t>
  </si>
  <si>
    <t>0.018</t>
  </si>
  <si>
    <t>0.025</t>
  </si>
  <si>
    <t>80.585</t>
  </si>
  <si>
    <t>Dumanska 2018: 50</t>
  </si>
  <si>
    <t>1.568</t>
  </si>
  <si>
    <t>28.646</t>
  </si>
  <si>
    <t>0.383</t>
  </si>
  <si>
    <t>0.421</t>
  </si>
  <si>
    <t>0.483</t>
  </si>
  <si>
    <t>4.909</t>
  </si>
  <si>
    <t>40.284</t>
  </si>
  <si>
    <t>0.033</t>
  </si>
  <si>
    <t>76.792</t>
  </si>
  <si>
    <t>Dumanska 2018: 51</t>
  </si>
  <si>
    <t>1.546</t>
  </si>
  <si>
    <t>30.463</t>
  </si>
  <si>
    <t>0.233</t>
  </si>
  <si>
    <t>0.551</t>
  </si>
  <si>
    <t>0.674</t>
  </si>
  <si>
    <t>3.886</t>
  </si>
  <si>
    <t>40.820</t>
  </si>
  <si>
    <t>78.433</t>
  </si>
  <si>
    <t>Dumanska 2018: 52</t>
  </si>
  <si>
    <t>1.959</t>
  </si>
  <si>
    <t>29.724</t>
  </si>
  <si>
    <t>0.269</t>
  </si>
  <si>
    <t>0.630</t>
  </si>
  <si>
    <t>0.503</t>
  </si>
  <si>
    <t>3.675</t>
  </si>
  <si>
    <t>40.162</t>
  </si>
  <si>
    <t>0.059</t>
  </si>
  <si>
    <t>77.371</t>
  </si>
  <si>
    <t>Dumanska 2018: 53</t>
  </si>
  <si>
    <t>1.940</t>
  </si>
  <si>
    <t>29.489</t>
  </si>
  <si>
    <t>0.307</t>
  </si>
  <si>
    <t>0.618</t>
  </si>
  <si>
    <t>0.709</t>
  </si>
  <si>
    <t>3.542</t>
  </si>
  <si>
    <t>40.699</t>
  </si>
  <si>
    <t>77.372</t>
  </si>
  <si>
    <t>Dumanska 2018: 54</t>
  </si>
  <si>
    <t>2.435</t>
  </si>
  <si>
    <t>31.772</t>
  </si>
  <si>
    <t>0.309</t>
  </si>
  <si>
    <t>0.373</t>
  </si>
  <si>
    <t>0.708</t>
  </si>
  <si>
    <t>5.302</t>
  </si>
  <si>
    <t>0.117</t>
  </si>
  <si>
    <t>48.073</t>
  </si>
  <si>
    <t>0.015</t>
  </si>
  <si>
    <t>89.187</t>
  </si>
  <si>
    <t>Dumanska 2018: 55</t>
  </si>
  <si>
    <t>1.848</t>
  </si>
  <si>
    <t>31.808</t>
  </si>
  <si>
    <t>0.363</t>
  </si>
  <si>
    <t>0.450</t>
  </si>
  <si>
    <t>0.574</t>
  </si>
  <si>
    <t>5.230</t>
  </si>
  <si>
    <t>48.554</t>
  </si>
  <si>
    <t>89.155</t>
  </si>
  <si>
    <t>Dumanska 2018: 56</t>
  </si>
  <si>
    <t>1.825</t>
  </si>
  <si>
    <t>30.622</t>
  </si>
  <si>
    <t>0.506</t>
  </si>
  <si>
    <t>3.826</t>
  </si>
  <si>
    <t>41.482</t>
  </si>
  <si>
    <t>79.363</t>
  </si>
  <si>
    <t>Dumanska 2018: 57</t>
  </si>
  <si>
    <t>2.154</t>
  </si>
  <si>
    <t>28.158</t>
  </si>
  <si>
    <t>0.465</t>
  </si>
  <si>
    <t>0.600</t>
  </si>
  <si>
    <t>4.036</t>
  </si>
  <si>
    <t>40.015</t>
  </si>
  <si>
    <t>0.088</t>
  </si>
  <si>
    <t>76.262</t>
  </si>
  <si>
    <t>Dumanska 2018: 58</t>
  </si>
  <si>
    <t>1.741</t>
  </si>
  <si>
    <t>28.791</t>
  </si>
  <si>
    <t>0.252</t>
  </si>
  <si>
    <t>0.340</t>
  </si>
  <si>
    <t>0.597</t>
  </si>
  <si>
    <t>4.745</t>
  </si>
  <si>
    <t>38.864</t>
  </si>
  <si>
    <t>75.585</t>
  </si>
  <si>
    <t>Dumanska 2018: 59</t>
  </si>
  <si>
    <t>1.761</t>
  </si>
  <si>
    <t>27.854</t>
  </si>
  <si>
    <t>0.474</t>
  </si>
  <si>
    <t>0.246</t>
  </si>
  <si>
    <t>0.461</t>
  </si>
  <si>
    <t>4.515</t>
  </si>
  <si>
    <t>39.508</t>
  </si>
  <si>
    <t>75.147</t>
  </si>
  <si>
    <t>Dumanska 2018: 60</t>
  </si>
  <si>
    <t>2.286</t>
  </si>
  <si>
    <t>29.889</t>
  </si>
  <si>
    <t>0.123</t>
  </si>
  <si>
    <t>0.258</t>
  </si>
  <si>
    <t>0.517</t>
  </si>
  <si>
    <t>4.367</t>
  </si>
  <si>
    <t>40.445</t>
  </si>
  <si>
    <t>0.164</t>
  </si>
  <si>
    <t>78.292</t>
  </si>
  <si>
    <t>Dumanska 2018: 61</t>
  </si>
  <si>
    <t>1.935</t>
  </si>
  <si>
    <t>30.764</t>
  </si>
  <si>
    <t>0.122</t>
  </si>
  <si>
    <t>0.324</t>
  </si>
  <si>
    <t>2.785</t>
  </si>
  <si>
    <t>42.992</t>
  </si>
  <si>
    <t>79.710</t>
  </si>
  <si>
    <t>Dumanska 2018: 62</t>
  </si>
  <si>
    <t>1.373</t>
  </si>
  <si>
    <t>30.904</t>
  </si>
  <si>
    <t>0.181</t>
  </si>
  <si>
    <t>0.205</t>
  </si>
  <si>
    <t>0.565</t>
  </si>
  <si>
    <t>3.105</t>
  </si>
  <si>
    <t>37.494</t>
  </si>
  <si>
    <t>74.079</t>
  </si>
  <si>
    <t>Dumanska 2018: 63</t>
  </si>
  <si>
    <t>1.902</t>
  </si>
  <si>
    <t>32.449</t>
  </si>
  <si>
    <t>0.792</t>
  </si>
  <si>
    <t>2.503</t>
  </si>
  <si>
    <t>38.254</t>
  </si>
  <si>
    <t>76.454</t>
  </si>
  <si>
    <t>Dumanska 2018: 64</t>
  </si>
  <si>
    <t>1.763</t>
  </si>
  <si>
    <t>31.350</t>
  </si>
  <si>
    <t>0.305</t>
  </si>
  <si>
    <t>0.284</t>
  </si>
  <si>
    <t>0.800</t>
  </si>
  <si>
    <t>0.056</t>
  </si>
  <si>
    <t>2.364</t>
  </si>
  <si>
    <t>0.054</t>
  </si>
  <si>
    <t>41.748</t>
  </si>
  <si>
    <t>0.119</t>
  </si>
  <si>
    <t>0.020</t>
  </si>
  <si>
    <t>78.932</t>
  </si>
  <si>
    <t>Dumanska 2018: 65</t>
  </si>
  <si>
    <t>2.195</t>
  </si>
  <si>
    <t>32.350</t>
  </si>
  <si>
    <t>0.185</t>
  </si>
  <si>
    <t>0.385</t>
  </si>
  <si>
    <t>0.850</t>
  </si>
  <si>
    <t>2.380</t>
  </si>
  <si>
    <t>39.618</t>
  </si>
  <si>
    <t>78.305</t>
  </si>
  <si>
    <t>entropy</t>
  </si>
  <si>
    <t>Ciesielczuk-Miedzianka</t>
  </si>
  <si>
    <t>R2a-23 point 23</t>
  </si>
  <si>
    <t>R2a-3 point 3</t>
  </si>
  <si>
    <t>R2a-5 point 5</t>
  </si>
  <si>
    <t>R2a-1 point 1</t>
  </si>
  <si>
    <t>R2a-22 point 22</t>
  </si>
  <si>
    <t>R2a-4 point 4</t>
  </si>
  <si>
    <t>R2a-19 point 19</t>
  </si>
  <si>
    <t>Data from external sources</t>
  </si>
  <si>
    <t>Rotgülden, Austria</t>
  </si>
  <si>
    <t>M17 LSV8; 94 / 1 .</t>
  </si>
  <si>
    <t>Ľubietová-Svätodušná</t>
  </si>
  <si>
    <t>Stevko M17 LSV8; 124 / 1 .</t>
  </si>
  <si>
    <t>Stevko M17 LSV8; 125 / 1 .</t>
  </si>
  <si>
    <t>Stevko M17 LSV8; 126 / 1 .</t>
  </si>
  <si>
    <t>Stevko M17 LSV8; 127 / 1 .</t>
  </si>
  <si>
    <t>Stevko M17 LSV8; 128 / 1 .</t>
  </si>
  <si>
    <t>Stevko M17 LSV8; 129 / 1 .</t>
  </si>
  <si>
    <t>Stevko M17 LSV8; 130 / 1 .</t>
  </si>
  <si>
    <t>Stevko M16 LSV6; 154 / 1 .</t>
  </si>
  <si>
    <t>Stevko M16 LSV6; 155 / 1 .</t>
  </si>
  <si>
    <t>Stevko M16 LSV6; 156 / 1 .</t>
  </si>
  <si>
    <t>Stevko M16 LSV6; 157 / 1 .</t>
  </si>
  <si>
    <t>Stevko M16 LSV6; 158 / 1 .</t>
  </si>
  <si>
    <t>Stevko N1 E3; 110 / 1 .</t>
  </si>
  <si>
    <t>Stevko N1 E3; 111 / 1 .</t>
  </si>
  <si>
    <t>Stevko N1 E3; 112 / 1 .</t>
  </si>
  <si>
    <t>Stevko N1 E3; 113 / 1 .</t>
  </si>
  <si>
    <t>M36 LS1; 137 / 1 .</t>
  </si>
  <si>
    <t>M36 LS1; 138 / 1 .</t>
  </si>
  <si>
    <t>M36 LS1; 139 / 1 .</t>
  </si>
  <si>
    <t>M36 LS1; 140 / 1 .</t>
  </si>
  <si>
    <t>M36 LS1; 141 / 1 .</t>
  </si>
  <si>
    <t>M36 LS1; 142 / 1 .</t>
  </si>
  <si>
    <t>M36  E1; 143 / 1 .</t>
  </si>
  <si>
    <t>M36  E1; 144 / 1 .</t>
  </si>
  <si>
    <t>M36  E1; 145 / 1 .</t>
  </si>
  <si>
    <t>M36  E1; 146 / 1 .</t>
  </si>
  <si>
    <t>M36  E1; 147 / 1 .</t>
  </si>
  <si>
    <t>M36  E1; 148 / 1 .</t>
  </si>
  <si>
    <t>M36  E2; 149 / 1 .</t>
  </si>
  <si>
    <t>M36  E2; 150 / 1 .</t>
  </si>
  <si>
    <t>M36  E2; 151 / 1 .</t>
  </si>
  <si>
    <t>M36  E2; 152 / 1 .</t>
  </si>
  <si>
    <t>M36  E2; 153 / 1 .</t>
  </si>
  <si>
    <t>M36  E2; 154 / 1 .</t>
  </si>
  <si>
    <t>M36  E2; 155 / 1 .</t>
  </si>
  <si>
    <t>Stevko M43 E4; 88 / 1 .</t>
  </si>
  <si>
    <t>Stevko M43 E4; 89 / 1 .</t>
  </si>
  <si>
    <t>Stevko M43 E4; 90 / 1 .</t>
  </si>
  <si>
    <t>Stevko M43 E4; 91 / 1 .</t>
  </si>
  <si>
    <t>Stevko M43 E4; 92 / 1 .</t>
  </si>
  <si>
    <t>M43 E4; 15 / 1 .</t>
  </si>
  <si>
    <t>M43 E4; 16 / 1 .</t>
  </si>
  <si>
    <t>M43 E4; 17 / 1 .</t>
  </si>
  <si>
    <t>M43 E4; 18 / 1 .</t>
  </si>
  <si>
    <t>M43 E4; 19 / 1 .</t>
  </si>
  <si>
    <t>M43 E4; 20 / 1 .</t>
  </si>
  <si>
    <t>M43 E4; 21 / 1 .</t>
  </si>
  <si>
    <t>M43 E4; 22 / 1 .</t>
  </si>
  <si>
    <t>M43 E4; 23 / 1 .</t>
  </si>
  <si>
    <t>M43 E4; 24 / 1 .</t>
  </si>
  <si>
    <t>M43 E4; 25 / 1 .</t>
  </si>
  <si>
    <t>M43 E4; 26 / 1 .</t>
  </si>
  <si>
    <t>M36 E2; 49 / 1 .</t>
  </si>
  <si>
    <t>M36 E2; 50 / 1 .</t>
  </si>
  <si>
    <t>M36 E2; 51 / 1 .</t>
  </si>
  <si>
    <t>M36 E2; 52 / 1 .</t>
  </si>
  <si>
    <t>M36 E2; 53 / 1 .</t>
  </si>
  <si>
    <t>M36 E2; 54 / 1 .</t>
  </si>
  <si>
    <t>M36 E2; 55 / 1 .</t>
  </si>
  <si>
    <t>M36 E2; 56 / 1 .</t>
  </si>
  <si>
    <t>M36 E2; 57 / 1 .</t>
  </si>
  <si>
    <t>M36 E2; 58 / 1 .</t>
  </si>
  <si>
    <t>M36 E2; 59 / 1 .</t>
  </si>
  <si>
    <t>M36 E2; 60 / 1 .</t>
  </si>
  <si>
    <t>M36 E2; 61 / 1 .</t>
  </si>
  <si>
    <t>M36 E2; 62 / 1 .</t>
  </si>
  <si>
    <t>M36 E2; 63 / 1 .</t>
  </si>
  <si>
    <t>M36 LS1; 64 / 1 .</t>
  </si>
  <si>
    <t>M36 LS1; 65 / 1 .</t>
  </si>
  <si>
    <t>M36 LS1; 66 / 1 .</t>
  </si>
  <si>
    <t>M36 LS1; 67 / 1 .</t>
  </si>
  <si>
    <t>M36 LS1; 68 / 1 .</t>
  </si>
  <si>
    <t>M36 LS1; 69 / 1 .</t>
  </si>
  <si>
    <t>M36 E1; 70 / 1 .</t>
  </si>
  <si>
    <t>M36 E1; 71 / 1 .</t>
  </si>
  <si>
    <t>M36 E1; 72 / 1 .</t>
  </si>
  <si>
    <t>M36 E1; 73 / 1 .</t>
  </si>
  <si>
    <t>M36 E1; 74 / 1 .</t>
  </si>
  <si>
    <t>M36 E1; 75 / 1 .</t>
  </si>
  <si>
    <t>M36 E1; 76 / 1 .</t>
  </si>
  <si>
    <t>M36 E1; 77 / 1 .</t>
  </si>
  <si>
    <t>M36 E1; 78 / 1 .</t>
  </si>
  <si>
    <t>M36 E1; 79 / 1 .</t>
  </si>
  <si>
    <t>M36 E1; 80 / 1 .</t>
  </si>
  <si>
    <t>M17 LSV8; 81 / 1 .</t>
  </si>
  <si>
    <t>M17 LSV8; 82 / 1 .</t>
  </si>
  <si>
    <t>M17 LSV8; 83 / 1 .</t>
  </si>
  <si>
    <t>M17 LSV8; 84 / 1 .</t>
  </si>
  <si>
    <t>M17 LSV8; 85 / 1 .</t>
  </si>
  <si>
    <t>M17 LSV8; 86 / 1 .</t>
  </si>
  <si>
    <t>M17 LSV8; 87 / 1 .</t>
  </si>
  <si>
    <t>M17 LSV8; 88 / 1 .</t>
  </si>
  <si>
    <t>M17 LSV8; 89 / 1 .</t>
  </si>
  <si>
    <t>M17 LSV8; 90 / 1 .</t>
  </si>
  <si>
    <t>M17 LSV8; 91 / 1 .</t>
  </si>
  <si>
    <t>M17 LSV8; 92 / 1 .</t>
  </si>
  <si>
    <t>M17 LSV8; 93 / 1 .</t>
  </si>
  <si>
    <t>M-symp; 1 / 1 .</t>
  </si>
  <si>
    <t>Chyžné-Herichová</t>
  </si>
  <si>
    <t>M-symp; 2 / 1 .</t>
  </si>
  <si>
    <t>M-symp; 3 / 1 .</t>
  </si>
  <si>
    <t>M-symp; 4 / 1 .</t>
  </si>
  <si>
    <t>M-symp; 5 / 1 .</t>
  </si>
  <si>
    <t>M-symp; 6 / 1 .</t>
  </si>
  <si>
    <t>M-symp; 7 / 1 .</t>
  </si>
  <si>
    <t>M-symp; 8 / 1 .</t>
  </si>
  <si>
    <t>M-symp; 9 / 1 .</t>
  </si>
  <si>
    <t>M-symp; 10 / 1 .</t>
  </si>
  <si>
    <t>M-symp; 11 / 1 .</t>
  </si>
  <si>
    <t>M-symp; 12 / 1 .</t>
  </si>
  <si>
    <t>M-symp; 13 / 1 .</t>
  </si>
  <si>
    <t>M-symp; 14 / 1 .</t>
  </si>
  <si>
    <t>M-symp; 15 / 1 .</t>
  </si>
  <si>
    <t>M-symp; 16 / 1 .</t>
  </si>
  <si>
    <t>M-symp; 17 / 1 .</t>
  </si>
  <si>
    <t>M-symp; 18 / 1 .</t>
  </si>
  <si>
    <t>M-symp; 19 / 1 .</t>
  </si>
  <si>
    <t>M-symp; 20 / 1 .</t>
  </si>
  <si>
    <t>Dúbrava-vein Jozef</t>
  </si>
  <si>
    <t>Stevko M24 DJ1; 123 / 1 .</t>
  </si>
  <si>
    <t>Stevko M24 DJ1; 124 / 1 .</t>
  </si>
  <si>
    <t>Stevko M24 DJ1; 125 / 1 .</t>
  </si>
  <si>
    <t>Stevko M24 DJ1; 126 / 1 .</t>
  </si>
  <si>
    <t>Stevko M24 DJ1; 127 / 1 .</t>
  </si>
  <si>
    <t>Stevko M24 DJ1; 128 / 1 .</t>
  </si>
  <si>
    <t>Stevko M24 DJ2; 129 / 1 .</t>
  </si>
  <si>
    <t>Stevko M24 DJ2; 130 / 1 .</t>
  </si>
  <si>
    <t>Stevko M24 DJ2; 131 / 1 .</t>
  </si>
  <si>
    <t>Stevko M24 DJ2; 132 / 1 .</t>
  </si>
  <si>
    <t>Stevko M24 DJ2; 133 / 1 .</t>
  </si>
  <si>
    <t>Stevko M24 DJ2; 134 / 1 .</t>
  </si>
  <si>
    <t>Stevko M24 DJ4; 140 / 1 .</t>
  </si>
  <si>
    <t>Stevko M24 DJ4; 141 / 1 .</t>
  </si>
  <si>
    <t>Stevko M24 DJ4; 142 / 1 .</t>
  </si>
  <si>
    <t>Stevko M24 DJ4; 143 / 1 .</t>
  </si>
  <si>
    <t>Stevko M24 DJ4; 144 / 1 .</t>
  </si>
  <si>
    <t>Stevko M24 DJ4; 145 / 1 .</t>
  </si>
  <si>
    <t>Stevko M24 DJ3; 149 / 1 .</t>
  </si>
  <si>
    <t>Stevko M24 DJ3; 150 / 1 .</t>
  </si>
  <si>
    <t>Stevko M24 DJ3; 151 / 1 .</t>
  </si>
  <si>
    <t>Stevko M24 DJ3; 152 / 1 .</t>
  </si>
  <si>
    <t>M24 DJ3; 29 / 1 .</t>
  </si>
  <si>
    <t>M24 DJ3; 30 / 1 .</t>
  </si>
  <si>
    <t>M24 DJ3; 31 / 1 .</t>
  </si>
  <si>
    <t>M24 DJ3; 32 / 1 .</t>
  </si>
  <si>
    <t>M24 DJ3; 33 / 1 .</t>
  </si>
  <si>
    <t>M24 DJ1; 34 / 1 .</t>
  </si>
  <si>
    <t>M24 DJ1; 35 / 1 .</t>
  </si>
  <si>
    <t>M24 DJ1; 36 / 1 .</t>
  </si>
  <si>
    <t>M24 DJ1; 37 / 1 .</t>
  </si>
  <si>
    <t>M24 DJ1; 38 / 1 .</t>
  </si>
  <si>
    <t>M24 DJ2; 39 / 1 .</t>
  </si>
  <si>
    <t>M24 DJ2; 40 / 1 .</t>
  </si>
  <si>
    <t>M24 DJ2; 41 / 1 .</t>
  </si>
  <si>
    <t>M24 DJ2; 42 / 1 .</t>
  </si>
  <si>
    <t>M24 DJ2; 43 / 1 .</t>
  </si>
  <si>
    <t>M24 DJ4; 44 / 1 .</t>
  </si>
  <si>
    <t>M24 DJ4; 45 / 1 .</t>
  </si>
  <si>
    <t>M24 DJ4; 46 / 1 .</t>
  </si>
  <si>
    <t>M24 DJ4; 47 / 1 .</t>
  </si>
  <si>
    <t>M24 DJ4; 48 / 1 .</t>
  </si>
  <si>
    <t>M1 ESD; 86 / 1 .</t>
  </si>
  <si>
    <t>Špania Dolina-shaft Ludovika</t>
  </si>
  <si>
    <t>M1 ESD; 87 / 1 .</t>
  </si>
  <si>
    <t>M1 ESD; 88 / 1 .</t>
  </si>
  <si>
    <t>M1 ESD; 89 / 1 .</t>
  </si>
  <si>
    <t>M1 ESD; 90 / 1 .</t>
  </si>
  <si>
    <t>M1 ESD; 91 / 1 .</t>
  </si>
  <si>
    <t>M1 ESD; 92 / 1 .</t>
  </si>
  <si>
    <t>M1 ESD; 93 / 1 .</t>
  </si>
  <si>
    <t>M1 ESD; 176 / 1 .</t>
  </si>
  <si>
    <t>M1 ESD; 177 / 1 .</t>
  </si>
  <si>
    <t>Stevko N1 S2; 106 / 1 .</t>
  </si>
  <si>
    <t>Čierna Lehota</t>
  </si>
  <si>
    <t>Stevko N1 S2; 107 / 1 .</t>
  </si>
  <si>
    <t>Stevko N1 S2; 108 / 1 .</t>
  </si>
  <si>
    <t>Stevko N1 S2; 109 / 1 .</t>
  </si>
  <si>
    <t>Stevko N1 S1; 114 / 1 .</t>
  </si>
  <si>
    <t>Stevko N1 S1; 115 / 1 .</t>
  </si>
  <si>
    <t>Stevko N1 S1; 116 / 1 .</t>
  </si>
  <si>
    <t>Stevko N1 S1; 117 / 1 .</t>
  </si>
  <si>
    <t>Stevko N1 S3; 118 / 1 .</t>
  </si>
  <si>
    <t>Stevko N1 S3; 119 / 1 .</t>
  </si>
  <si>
    <t>Stevko N1 S3; 120 / 1 .</t>
  </si>
  <si>
    <t>Stevko N1 S3; 121 / 1 .</t>
  </si>
  <si>
    <t>N1 S2; 87 / 1 .</t>
  </si>
  <si>
    <t>N1 S2; 88 / 1 .</t>
  </si>
  <si>
    <t>N1 S2; 89 / 1 .</t>
  </si>
  <si>
    <t>Dobšiná-Zemberg</t>
  </si>
  <si>
    <t>N1 D2; 109 / 1 .</t>
  </si>
  <si>
    <t>N1 D2; 110 / 1 .</t>
  </si>
  <si>
    <t>N1 D2; 111 / 1 .</t>
  </si>
  <si>
    <t>N1 D2; 112 / 1 .</t>
  </si>
  <si>
    <t>N1 D2; 113 / 1 .</t>
  </si>
  <si>
    <t>N1 D2; 114 / 1 .</t>
  </si>
  <si>
    <t>Stevko M28 PD19; 122 / 1 .</t>
  </si>
  <si>
    <t>Poniky-Drienok</t>
  </si>
  <si>
    <t>Stevko M28 PD19; 123 / 1 .</t>
  </si>
  <si>
    <t>Stevko M28 PD19; 124 / 1 .</t>
  </si>
  <si>
    <t>Stevko M28 PD19; 125 / 1 .</t>
  </si>
  <si>
    <t>Stevko M28 PD19; 126 / 1 .</t>
  </si>
  <si>
    <t>Stevko M28 PD19; 127 / 1 .</t>
  </si>
  <si>
    <t>Stevko M28 PD19; 128 / 1 .</t>
  </si>
  <si>
    <t>M28 PD19; 1 / 1 .</t>
  </si>
  <si>
    <t>M28 PD19; 2 / 1 .</t>
  </si>
  <si>
    <t>M28 PD19; 3 / 1 .</t>
  </si>
  <si>
    <t>M28 PD19; 4 / 1 .</t>
  </si>
  <si>
    <t>M28 PD19; 5 / 1 .</t>
  </si>
  <si>
    <t>M28 PD19; 6 / 1 .</t>
  </si>
  <si>
    <t>M28 PD19; 7 / 1 .</t>
  </si>
  <si>
    <t>M28 PD19; 8 / 1 .</t>
  </si>
  <si>
    <t>M28 PD19; 9 / 1 .</t>
  </si>
  <si>
    <t>M28 PD19; 10 / 1 .</t>
  </si>
  <si>
    <t>M28 PD19; 11 / 1 .</t>
  </si>
  <si>
    <t>M28 PD19; 12 / 1 .</t>
  </si>
  <si>
    <t>M28 PD19; 13 / 1 .</t>
  </si>
  <si>
    <t>M28 PD19; 14 / 1 .</t>
  </si>
  <si>
    <t>M28 PD19; 27 / 1 .</t>
  </si>
  <si>
    <t>M28 PD19; 28 / 1 .</t>
  </si>
  <si>
    <t>Jáchymov</t>
  </si>
  <si>
    <t>Přísečnice</t>
  </si>
  <si>
    <t>Michalovy Hory</t>
  </si>
  <si>
    <t>Jáchymov - Plavno</t>
  </si>
  <si>
    <t>Svatá Anna near Mariánské Lázně</t>
  </si>
  <si>
    <t>Jáchymov - Rovnost</t>
  </si>
  <si>
    <t>Zálesí</t>
  </si>
  <si>
    <t>Jáchymov -Marie</t>
  </si>
  <si>
    <t>Jáchymov - Eliáš</t>
  </si>
  <si>
    <t>Běloves near Náchod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</si>
</sst>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2" fontId="4" fillId="0" borderId="0" xfId="0" applyNumberFormat="1" applyFont="1"/>
    <xf numFmtId="2" fontId="3" fillId="0" borderId="0" xfId="0" applyNumberFormat="1" applyFont="1"/>
    <xf numFmtId="2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4" fillId="0" borderId="0" xfId="1" applyNumberFormat="1" applyFont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0" fillId="0" borderId="0" xfId="0" applyFont="1"/>
    <xf numFmtId="0" fontId="0" fillId="2" borderId="0" xfId="0" applyFill="1"/>
    <xf numFmtId="2" fontId="1" fillId="2" borderId="0" xfId="0" applyNumberFormat="1" applyFont="1" applyFill="1"/>
    <xf numFmtId="2" fontId="0" fillId="2" borderId="0" xfId="0" applyNumberFormat="1" applyFill="1"/>
    <xf numFmtId="2" fontId="4" fillId="2" borderId="0" xfId="0" applyNumberFormat="1" applyFont="1" applyFill="1"/>
    <xf numFmtId="0" fontId="0" fillId="2" borderId="0" xfId="0" applyFill="1" applyAlignment="1">
      <alignment horizontal="center"/>
    </xf>
    <xf numFmtId="0" fontId="8" fillId="2" borderId="0" xfId="0" applyFont="1" applyFill="1"/>
    <xf numFmtId="164" fontId="1" fillId="2" borderId="0" xfId="0" applyNumberFormat="1" applyFont="1" applyFill="1"/>
    <xf numFmtId="0" fontId="0" fillId="2" borderId="0" xfId="0" applyFill="1" applyBorder="1"/>
    <xf numFmtId="0" fontId="8" fillId="2" borderId="0" xfId="0" applyFont="1" applyFill="1" applyBorder="1"/>
    <xf numFmtId="164" fontId="1" fillId="2" borderId="0" xfId="0" applyNumberFormat="1" applyFont="1" applyFill="1" applyBorder="1"/>
    <xf numFmtId="0" fontId="0" fillId="2" borderId="0" xfId="0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/>
    </xf>
  </cellXfs>
  <cellStyles count="2">
    <cellStyle name="Normal 2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619"/>
  <sheetViews>
    <sheetView tabSelected="1" workbookViewId="0">
      <pane ySplit="1" topLeftCell="A2" activePane="bottomLeft" state="frozen"/>
      <selection pane="bottomLeft" activeCell="B259" sqref="B259:B261"/>
    </sheetView>
  </sheetViews>
  <sheetFormatPr defaultRowHeight="15" x14ac:dyDescent="0.25"/>
  <cols>
    <col min="1" max="2" width="31.28515625" customWidth="1"/>
    <col min="3" max="5" width="5.5703125" bestFit="1" customWidth="1"/>
    <col min="6" max="6" width="5.28515625" bestFit="1" customWidth="1"/>
    <col min="7" max="9" width="5.5703125" bestFit="1" customWidth="1"/>
    <col min="10" max="10" width="4.5703125" bestFit="1" customWidth="1"/>
    <col min="11" max="11" width="4.7109375" bestFit="1" customWidth="1"/>
    <col min="12" max="12" width="6.5703125" bestFit="1" customWidth="1"/>
    <col min="13" max="13" width="5.5703125" bestFit="1" customWidth="1"/>
    <col min="14" max="14" width="5.7109375" bestFit="1" customWidth="1"/>
    <col min="15" max="15" width="4.5703125" bestFit="1" customWidth="1"/>
    <col min="16" max="16" width="5" bestFit="1" customWidth="1"/>
    <col min="17" max="17" width="6.28515625" bestFit="1" customWidth="1"/>
    <col min="18" max="18" width="4.5703125" bestFit="1" customWidth="1"/>
    <col min="19" max="19" width="6.7109375" customWidth="1"/>
    <col min="20" max="20" width="5.5703125" customWidth="1"/>
    <col min="21" max="36" width="7" style="11" customWidth="1"/>
    <col min="37" max="37" width="4.5703125" customWidth="1"/>
    <col min="39" max="39" width="4.7109375" customWidth="1"/>
    <col min="40" max="55" width="6.7109375" style="11" customWidth="1"/>
  </cols>
  <sheetData>
    <row r="1" spans="1:57" x14ac:dyDescent="0.25">
      <c r="C1" s="9" t="s">
        <v>8</v>
      </c>
      <c r="D1" s="9" t="s">
        <v>7</v>
      </c>
      <c r="E1" s="9" t="s">
        <v>11</v>
      </c>
      <c r="F1" s="9" t="s">
        <v>0</v>
      </c>
      <c r="G1" s="9" t="s">
        <v>12</v>
      </c>
      <c r="H1" s="9" t="s">
        <v>5</v>
      </c>
      <c r="I1" s="9" t="s">
        <v>14</v>
      </c>
      <c r="J1" s="9" t="s">
        <v>2</v>
      </c>
      <c r="K1" s="9" t="s">
        <v>4</v>
      </c>
      <c r="L1" s="9" t="s">
        <v>9</v>
      </c>
      <c r="M1" s="9" t="s">
        <v>13</v>
      </c>
      <c r="N1" s="9" t="s">
        <v>1</v>
      </c>
      <c r="O1" s="9" t="s">
        <v>3</v>
      </c>
      <c r="P1" s="9" t="s">
        <v>6</v>
      </c>
      <c r="Q1" s="9" t="s">
        <v>10</v>
      </c>
      <c r="R1" s="9" t="s">
        <v>15</v>
      </c>
      <c r="S1" s="9" t="s">
        <v>16</v>
      </c>
      <c r="U1" s="10" t="s">
        <v>271</v>
      </c>
      <c r="V1" s="10" t="s">
        <v>272</v>
      </c>
      <c r="W1" s="10" t="s">
        <v>273</v>
      </c>
      <c r="X1" s="10" t="s">
        <v>274</v>
      </c>
      <c r="Y1" s="10" t="s">
        <v>275</v>
      </c>
      <c r="Z1" s="10" t="s">
        <v>276</v>
      </c>
      <c r="AA1" s="10" t="s">
        <v>277</v>
      </c>
      <c r="AB1" s="10" t="s">
        <v>278</v>
      </c>
      <c r="AC1" s="10" t="s">
        <v>279</v>
      </c>
      <c r="AD1" s="10" t="s">
        <v>280</v>
      </c>
      <c r="AE1" s="10" t="s">
        <v>281</v>
      </c>
      <c r="AF1" s="10" t="s">
        <v>270</v>
      </c>
      <c r="AG1" s="10" t="s">
        <v>282</v>
      </c>
      <c r="AH1" s="10" t="s">
        <v>283</v>
      </c>
      <c r="AI1" s="10" t="s">
        <v>284</v>
      </c>
      <c r="AJ1" s="10" t="s">
        <v>286</v>
      </c>
      <c r="AL1" s="9" t="s">
        <v>285</v>
      </c>
      <c r="AN1" s="10" t="s">
        <v>271</v>
      </c>
      <c r="AO1" s="10" t="s">
        <v>272</v>
      </c>
      <c r="AP1" s="10" t="s">
        <v>273</v>
      </c>
      <c r="AQ1" s="10" t="s">
        <v>274</v>
      </c>
      <c r="AR1" s="10" t="s">
        <v>275</v>
      </c>
      <c r="AS1" s="10" t="s">
        <v>276</v>
      </c>
      <c r="AT1" s="10" t="s">
        <v>277</v>
      </c>
      <c r="AU1" s="10" t="s">
        <v>278</v>
      </c>
      <c r="AV1" s="10" t="s">
        <v>279</v>
      </c>
      <c r="AW1" s="10" t="s">
        <v>280</v>
      </c>
      <c r="AX1" s="10" t="s">
        <v>281</v>
      </c>
      <c r="AY1" s="10" t="s">
        <v>270</v>
      </c>
      <c r="AZ1" s="10" t="s">
        <v>282</v>
      </c>
      <c r="BA1" s="10" t="s">
        <v>283</v>
      </c>
      <c r="BB1" s="10" t="s">
        <v>284</v>
      </c>
      <c r="BC1" s="10" t="s">
        <v>286</v>
      </c>
      <c r="BE1" s="10" t="s">
        <v>924</v>
      </c>
    </row>
    <row r="2" spans="1:57" x14ac:dyDescent="0.25">
      <c r="A2" t="s">
        <v>17</v>
      </c>
      <c r="B2" t="s">
        <v>1157</v>
      </c>
      <c r="C2" s="1">
        <v>6.9530000000000003</v>
      </c>
      <c r="D2" s="1">
        <v>2.8170000000000002</v>
      </c>
      <c r="E2" s="1">
        <v>6.0999999999999999E-2</v>
      </c>
      <c r="F2" s="1">
        <v>3.3959999999999999</v>
      </c>
      <c r="G2" s="1">
        <v>23.245999999999999</v>
      </c>
      <c r="H2" s="1">
        <v>0</v>
      </c>
      <c r="I2" s="1">
        <v>0.32400000000000001</v>
      </c>
      <c r="J2" s="1">
        <v>9.4E-2</v>
      </c>
      <c r="K2" s="1">
        <v>0</v>
      </c>
      <c r="L2" s="1">
        <v>41.439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f>SUM(C2:R2)</f>
        <v>78.33</v>
      </c>
      <c r="U2" s="11">
        <f>C2/74.6928</f>
        <v>9.3087954930060196E-2</v>
      </c>
      <c r="V2" s="11">
        <f>D2/74.932595</f>
        <v>3.7593786789313785E-2</v>
      </c>
      <c r="W2" s="11">
        <f>E2/81.3794</f>
        <v>7.4957544538298379E-4</v>
      </c>
      <c r="X2" s="11">
        <f>F2/70.9374</f>
        <v>4.7873195239746591E-2</v>
      </c>
      <c r="Y2" s="11">
        <f>G2/71.8464</f>
        <v>0.32355135399964363</v>
      </c>
      <c r="Z2" s="11">
        <f>H2/79.5454</f>
        <v>0</v>
      </c>
      <c r="AA2" s="11">
        <f>I2/40.3044</f>
        <v>8.0388245452109441E-3</v>
      </c>
      <c r="AB2" s="11">
        <f>J2/56.0774</f>
        <v>1.6762546052420406E-3</v>
      </c>
      <c r="AC2" s="11">
        <f>K2/223.1994</f>
        <v>0</v>
      </c>
      <c r="AD2" s="11">
        <f>2*L2/229.84</f>
        <v>0.36058997563522449</v>
      </c>
      <c r="AE2" s="11">
        <f>2*M2/141.9446</f>
        <v>0</v>
      </c>
      <c r="AF2" s="11">
        <f>2*N2/181.88</f>
        <v>0</v>
      </c>
      <c r="AG2" s="11">
        <f>O2/80.0622</f>
        <v>0</v>
      </c>
      <c r="AH2" s="11">
        <f>P2/76.0837</f>
        <v>0</v>
      </c>
      <c r="AI2" s="11">
        <f>2*Q2/101.9612</f>
        <v>0</v>
      </c>
      <c r="AJ2" s="11">
        <f>2*R2/94.196</f>
        <v>0</v>
      </c>
      <c r="AL2">
        <f>SUM(U2:AA2)</f>
        <v>0.51089469094935813</v>
      </c>
      <c r="AN2" s="11">
        <f>(3/AL2)*U2</f>
        <v>0.54661727697981166</v>
      </c>
      <c r="AO2" s="11">
        <f>(3/AL2)*V2</f>
        <v>0.22075265679188802</v>
      </c>
      <c r="AP2" s="11">
        <f>(3/AL2)*W2</f>
        <v>4.4015457118380076E-3</v>
      </c>
      <c r="AQ2" s="11">
        <f>(3/AL2)*X2</f>
        <v>0.28111387388340642</v>
      </c>
      <c r="AR2" s="11">
        <f>(3/AL2)*Y2</f>
        <v>1.8999102539022976</v>
      </c>
      <c r="AS2" s="11">
        <f>(3/AL2)*Z2</f>
        <v>0</v>
      </c>
      <c r="AT2" s="11">
        <f>(3/AL2)*AA2</f>
        <v>4.7204392730758188E-2</v>
      </c>
      <c r="AU2" s="11">
        <f>(3/AL2)*AB2</f>
        <v>9.8430535779918532E-3</v>
      </c>
      <c r="AV2" s="11">
        <f>(3/AL2)*AC2</f>
        <v>0</v>
      </c>
      <c r="AW2" s="11">
        <f>(3/AL2)*AD2</f>
        <v>2.1174029522512745</v>
      </c>
      <c r="AX2" s="11">
        <f>(3/AL2)*AE2</f>
        <v>0</v>
      </c>
      <c r="AY2" s="11">
        <f>(3/AL2)*AF2</f>
        <v>0</v>
      </c>
      <c r="AZ2" s="11">
        <f>(3/AL2)*AG2</f>
        <v>0</v>
      </c>
      <c r="BA2" s="11">
        <f>(3/AL2)*AH2</f>
        <v>0</v>
      </c>
      <c r="BB2" s="11">
        <f>(3/AL2)*AI2</f>
        <v>0</v>
      </c>
      <c r="BC2" s="11">
        <f>(3/AL2)*AJ2</f>
        <v>0</v>
      </c>
      <c r="BE2">
        <f>-3*8.314*(((AN2/3)*LN((AN2/3)+0.0001))+((AO2/3)*LN((AO2/3)+0.0001))+((AP2/3)*LN((AP2/3)+0.0001))+((AQ2/3)*LN((AQ2/3)+0.0001))+((AR2/3)*LN((AR2/3)+0.0001))+((AS2/3)*LN((AS2/3)+0.0001))+((AT2/3)*LN((AT2/3)+0.0001)))</f>
        <v>27.129155230576188</v>
      </c>
    </row>
    <row r="3" spans="1:57" x14ac:dyDescent="0.25">
      <c r="A3" t="s">
        <v>18</v>
      </c>
      <c r="B3" t="s">
        <v>1157</v>
      </c>
      <c r="C3" s="1">
        <v>7.3819999999999997</v>
      </c>
      <c r="D3" s="1">
        <v>2.4790000000000001</v>
      </c>
      <c r="E3" s="1">
        <v>0</v>
      </c>
      <c r="F3" s="1">
        <v>3.3029999999999999</v>
      </c>
      <c r="G3" s="1">
        <v>23.821000000000002</v>
      </c>
      <c r="H3" s="1">
        <v>0</v>
      </c>
      <c r="I3" s="1">
        <v>0.39700000000000002</v>
      </c>
      <c r="J3" s="1">
        <v>5.8999999999999997E-2</v>
      </c>
      <c r="K3" s="1">
        <v>0</v>
      </c>
      <c r="L3" s="1">
        <v>42.155000000000001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f t="shared" ref="S3:S66" si="0">SUM(C3:R3)</f>
        <v>79.596000000000004</v>
      </c>
      <c r="U3" s="11">
        <f t="shared" ref="U3:U66" si="1">C3/74.6928</f>
        <v>9.8831480410427761E-2</v>
      </c>
      <c r="V3" s="11">
        <f t="shared" ref="V3:V66" si="2">D3/74.932595</f>
        <v>3.3083066187685077E-2</v>
      </c>
      <c r="W3" s="11">
        <f t="shared" ref="W3:W66" si="3">E3/81.3794</f>
        <v>0</v>
      </c>
      <c r="X3" s="11">
        <f t="shared" ref="X3:X66" si="4">F3/70.9374</f>
        <v>4.6562180175760602E-2</v>
      </c>
      <c r="Y3" s="11">
        <f t="shared" ref="Y3:Y66" si="5">G3/71.8464</f>
        <v>0.33155453857117406</v>
      </c>
      <c r="Z3" s="11">
        <f t="shared" ref="Z3:Z66" si="6">H3/79.5454</f>
        <v>0</v>
      </c>
      <c r="AA3" s="11">
        <f t="shared" ref="AA3:AA66" si="7">I3/40.3044</f>
        <v>9.8500411865702006E-3</v>
      </c>
      <c r="AB3" s="11">
        <f t="shared" ref="AB3:AB66" si="8">J3/56.0774</f>
        <v>1.0521172522263871E-3</v>
      </c>
      <c r="AC3" s="11">
        <f t="shared" ref="AC3:AC66" si="9">K3/223.1994</f>
        <v>0</v>
      </c>
      <c r="AD3" s="11">
        <f t="shared" ref="AD3:AD66" si="10">2*L3/229.84</f>
        <v>0.36682039679777234</v>
      </c>
      <c r="AE3" s="11">
        <f t="shared" ref="AE3:AE66" si="11">2*M3/141.9446</f>
        <v>0</v>
      </c>
      <c r="AF3" s="11">
        <f t="shared" ref="AF3:AF66" si="12">2*N3/181.88</f>
        <v>0</v>
      </c>
      <c r="AG3" s="11">
        <f t="shared" ref="AG3:AG66" si="13">O3/80.0622</f>
        <v>0</v>
      </c>
      <c r="AH3" s="11">
        <f t="shared" ref="AH3:AH66" si="14">P3/76.0837</f>
        <v>0</v>
      </c>
      <c r="AI3" s="11">
        <f t="shared" ref="AI3:AI66" si="15">2*Q3/101.9612</f>
        <v>0</v>
      </c>
      <c r="AJ3" s="11">
        <f t="shared" ref="AJ3:AJ66" si="16">2*R3/94.196</f>
        <v>0</v>
      </c>
      <c r="AL3">
        <f t="shared" ref="AL3:AL66" si="17">SUM(U3:AA3)</f>
        <v>0.51988130653161768</v>
      </c>
      <c r="AN3" s="11">
        <f t="shared" ref="AN3:AN66" si="18">(3/AL3)*U3</f>
        <v>0.57031179522368791</v>
      </c>
      <c r="AO3" s="11">
        <f t="shared" ref="AO3:AO66" si="19">(3/AL3)*V3</f>
        <v>0.19090741928228799</v>
      </c>
      <c r="AP3" s="11">
        <f t="shared" ref="AP3:AP66" si="20">(3/AL3)*W3</f>
        <v>0</v>
      </c>
      <c r="AQ3" s="11">
        <f t="shared" ref="AQ3:AQ66" si="21">(3/AL3)*X3</f>
        <v>0.26868929267566666</v>
      </c>
      <c r="AR3" s="11">
        <f t="shared" ref="AR3:AR66" si="22">(3/AL3)*Y3</f>
        <v>1.9132513579867092</v>
      </c>
      <c r="AS3" s="11">
        <f t="shared" ref="AS3:AS66" si="23">(3/AL3)*Z3</f>
        <v>0</v>
      </c>
      <c r="AT3" s="11">
        <f t="shared" ref="AT3:AT66" si="24">(3/AL3)*AA3</f>
        <v>5.6840134831648244E-2</v>
      </c>
      <c r="AU3" s="11">
        <f t="shared" ref="AU3:AU66" si="25">(3/AL3)*AB3</f>
        <v>6.0712930375141326E-3</v>
      </c>
      <c r="AV3" s="11">
        <f t="shared" ref="AV3:AV66" si="26">(3/AL3)*AC3</f>
        <v>0</v>
      </c>
      <c r="AW3" s="11">
        <f t="shared" ref="AW3:AW66" si="27">(3/AL3)*AD3</f>
        <v>2.116754683362307</v>
      </c>
      <c r="AX3" s="11">
        <f t="shared" ref="AX3:AX66" si="28">(3/AL3)*AE3</f>
        <v>0</v>
      </c>
      <c r="AY3" s="11">
        <f t="shared" ref="AY3:AY66" si="29">(3/AL3)*AF3</f>
        <v>0</v>
      </c>
      <c r="AZ3" s="11">
        <f t="shared" ref="AZ3:AZ66" si="30">(3/AL3)*AG3</f>
        <v>0</v>
      </c>
      <c r="BA3" s="11">
        <f t="shared" ref="BA3:BA66" si="31">(3/AL3)*AH3</f>
        <v>0</v>
      </c>
      <c r="BB3" s="11">
        <f t="shared" ref="BB3:BB66" si="32">(3/AL3)*AI3</f>
        <v>0</v>
      </c>
      <c r="BC3" s="11">
        <f t="shared" ref="BC3:BC66" si="33">(3/AL3)*AJ3</f>
        <v>0</v>
      </c>
      <c r="BE3">
        <f t="shared" ref="BE3:BE66" si="34">-3*8.314*(((AN3/3)*LN((AN3/3)+0.0001))+((AO3/3)*LN((AO3/3)+0.0001))+((AP3/3)*LN((AP3/3)+0.0001))+((AQ3/3)*LN((AQ3/3)+0.0001))+((AR3/3)*LN((AR3/3)+0.0001))+((AS3/3)*LN((AS3/3)+0.0001))+((AT3/3)*LN((AT3/3)+0.0001)))</f>
        <v>26.650706101113691</v>
      </c>
    </row>
    <row r="4" spans="1:57" x14ac:dyDescent="0.25">
      <c r="A4" t="s">
        <v>19</v>
      </c>
      <c r="B4" t="s">
        <v>1157</v>
      </c>
      <c r="C4" s="1">
        <v>6.718</v>
      </c>
      <c r="D4" s="1">
        <v>2.6859999999999999</v>
      </c>
      <c r="E4" s="1">
        <v>0</v>
      </c>
      <c r="F4" s="1">
        <v>3.7490000000000001</v>
      </c>
      <c r="G4" s="1">
        <v>24.282</v>
      </c>
      <c r="H4" s="1">
        <v>0</v>
      </c>
      <c r="I4" s="1">
        <v>0.41399999999999998</v>
      </c>
      <c r="J4" s="1">
        <v>5.1999999999999998E-2</v>
      </c>
      <c r="K4" s="1">
        <v>0</v>
      </c>
      <c r="L4" s="1">
        <v>43.67</v>
      </c>
      <c r="M4" s="1">
        <v>0.17599999999999999</v>
      </c>
      <c r="N4" s="1">
        <v>0</v>
      </c>
      <c r="O4" s="1">
        <v>0</v>
      </c>
      <c r="P4" s="1">
        <v>0.08</v>
      </c>
      <c r="Q4" s="1">
        <v>0</v>
      </c>
      <c r="R4" s="1">
        <v>0</v>
      </c>
      <c r="S4" s="1">
        <f t="shared" si="0"/>
        <v>81.826999999999998</v>
      </c>
      <c r="U4" s="11">
        <f t="shared" si="1"/>
        <v>8.9941734678576774E-2</v>
      </c>
      <c r="V4" s="11">
        <f t="shared" si="2"/>
        <v>3.5845548923002062E-2</v>
      </c>
      <c r="W4" s="11">
        <f t="shared" si="3"/>
        <v>0</v>
      </c>
      <c r="X4" s="11">
        <f t="shared" si="4"/>
        <v>5.2849413708424615E-2</v>
      </c>
      <c r="Y4" s="11">
        <f t="shared" si="5"/>
        <v>0.33797100481026188</v>
      </c>
      <c r="Z4" s="11">
        <f t="shared" si="6"/>
        <v>0</v>
      </c>
      <c r="AA4" s="11">
        <f t="shared" si="7"/>
        <v>1.0271831363325096E-2</v>
      </c>
      <c r="AB4" s="11">
        <f t="shared" si="8"/>
        <v>9.2728978162325644E-4</v>
      </c>
      <c r="AC4" s="11">
        <f t="shared" si="9"/>
        <v>0</v>
      </c>
      <c r="AD4" s="11">
        <f t="shared" si="10"/>
        <v>0.38000348068221373</v>
      </c>
      <c r="AE4" s="11">
        <f t="shared" si="11"/>
        <v>2.4798407265933325E-3</v>
      </c>
      <c r="AF4" s="11">
        <f t="shared" si="12"/>
        <v>0</v>
      </c>
      <c r="AG4" s="11">
        <f t="shared" si="13"/>
        <v>0</v>
      </c>
      <c r="AH4" s="11">
        <f t="shared" si="14"/>
        <v>1.05147357449756E-3</v>
      </c>
      <c r="AI4" s="11">
        <f t="shared" si="15"/>
        <v>0</v>
      </c>
      <c r="AJ4" s="11">
        <f t="shared" si="16"/>
        <v>0</v>
      </c>
      <c r="AL4">
        <f t="shared" si="17"/>
        <v>0.5268795334835904</v>
      </c>
      <c r="AN4" s="11">
        <f t="shared" si="18"/>
        <v>0.51211934965800676</v>
      </c>
      <c r="AO4" s="11">
        <f t="shared" si="19"/>
        <v>0.20410101348595161</v>
      </c>
      <c r="AP4" s="11">
        <f t="shared" si="20"/>
        <v>0</v>
      </c>
      <c r="AQ4" s="11">
        <f t="shared" si="21"/>
        <v>0.3009193393354912</v>
      </c>
      <c r="AR4" s="11">
        <f t="shared" si="22"/>
        <v>1.9243735047498554</v>
      </c>
      <c r="AS4" s="11">
        <f t="shared" si="23"/>
        <v>0</v>
      </c>
      <c r="AT4" s="11">
        <f t="shared" si="24"/>
        <v>5.8486792770695149E-2</v>
      </c>
      <c r="AU4" s="11">
        <f t="shared" si="25"/>
        <v>5.2798963863271986E-3</v>
      </c>
      <c r="AV4" s="11">
        <f t="shared" si="26"/>
        <v>0</v>
      </c>
      <c r="AW4" s="11">
        <f t="shared" si="27"/>
        <v>2.163702268921301</v>
      </c>
      <c r="AX4" s="11">
        <f t="shared" si="28"/>
        <v>1.41199680515047E-2</v>
      </c>
      <c r="AY4" s="11">
        <f t="shared" si="29"/>
        <v>0</v>
      </c>
      <c r="AZ4" s="11">
        <f t="shared" si="30"/>
        <v>0</v>
      </c>
      <c r="BA4" s="11">
        <f t="shared" si="31"/>
        <v>5.9869866317191541E-3</v>
      </c>
      <c r="BB4" s="11">
        <f t="shared" si="32"/>
        <v>0</v>
      </c>
      <c r="BC4" s="11">
        <f t="shared" si="33"/>
        <v>0</v>
      </c>
      <c r="BE4">
        <f t="shared" si="34"/>
        <v>26.846868561452023</v>
      </c>
    </row>
    <row r="5" spans="1:57" x14ac:dyDescent="0.25">
      <c r="A5" t="s">
        <v>20</v>
      </c>
      <c r="B5" t="s">
        <v>1157</v>
      </c>
      <c r="C5" s="1">
        <v>7.2110000000000003</v>
      </c>
      <c r="D5" s="1">
        <v>2.6539999999999999</v>
      </c>
      <c r="E5" s="1">
        <v>0</v>
      </c>
      <c r="F5" s="1">
        <v>3.5529999999999999</v>
      </c>
      <c r="G5" s="1">
        <v>24.273</v>
      </c>
      <c r="H5" s="1">
        <v>0.17399999999999999</v>
      </c>
      <c r="I5" s="1">
        <v>0.54300000000000004</v>
      </c>
      <c r="J5" s="1">
        <v>0.14299999999999999</v>
      </c>
      <c r="K5" s="1">
        <v>0</v>
      </c>
      <c r="L5" s="1">
        <v>39.552</v>
      </c>
      <c r="M5" s="1">
        <v>5.3999999999999999E-2</v>
      </c>
      <c r="N5" s="1">
        <v>0</v>
      </c>
      <c r="O5" s="1">
        <v>0</v>
      </c>
      <c r="P5" s="1">
        <v>0.18099999999999999</v>
      </c>
      <c r="Q5" s="1">
        <v>7.3999999999999996E-2</v>
      </c>
      <c r="R5" s="1">
        <v>0</v>
      </c>
      <c r="S5" s="1">
        <f t="shared" si="0"/>
        <v>78.412000000000006</v>
      </c>
      <c r="U5" s="11">
        <f t="shared" si="1"/>
        <v>9.6542103121050493E-2</v>
      </c>
      <c r="V5" s="11">
        <f t="shared" si="2"/>
        <v>3.5418498451841945E-2</v>
      </c>
      <c r="W5" s="11">
        <f t="shared" si="3"/>
        <v>0</v>
      </c>
      <c r="X5" s="11">
        <f t="shared" si="4"/>
        <v>5.0086414218733701E-2</v>
      </c>
      <c r="Y5" s="11">
        <f t="shared" si="5"/>
        <v>0.33784573757349007</v>
      </c>
      <c r="Z5" s="11">
        <f t="shared" si="6"/>
        <v>2.1874300713806204E-3</v>
      </c>
      <c r="AA5" s="11">
        <f t="shared" si="7"/>
        <v>1.3472474469288714E-2</v>
      </c>
      <c r="AB5" s="11">
        <f t="shared" si="8"/>
        <v>2.550046899463955E-3</v>
      </c>
      <c r="AC5" s="11">
        <f t="shared" si="9"/>
        <v>0</v>
      </c>
      <c r="AD5" s="11">
        <f t="shared" si="10"/>
        <v>0.3441698572920292</v>
      </c>
      <c r="AE5" s="11">
        <f t="shared" si="11"/>
        <v>7.6086022293204525E-4</v>
      </c>
      <c r="AF5" s="11">
        <f t="shared" si="12"/>
        <v>0</v>
      </c>
      <c r="AG5" s="11">
        <f t="shared" si="13"/>
        <v>0</v>
      </c>
      <c r="AH5" s="11">
        <f t="shared" si="14"/>
        <v>2.3789589623007296E-3</v>
      </c>
      <c r="AI5" s="11">
        <f t="shared" si="15"/>
        <v>1.4515325437519369E-3</v>
      </c>
      <c r="AJ5" s="11">
        <f t="shared" si="16"/>
        <v>0</v>
      </c>
      <c r="AL5">
        <f t="shared" si="17"/>
        <v>0.53555265790578555</v>
      </c>
      <c r="AN5" s="11">
        <f t="shared" si="18"/>
        <v>0.54079893935304224</v>
      </c>
      <c r="AO5" s="11">
        <f t="shared" si="19"/>
        <v>0.19840345069152532</v>
      </c>
      <c r="AP5" s="11">
        <f t="shared" si="20"/>
        <v>0</v>
      </c>
      <c r="AQ5" s="11">
        <f t="shared" si="21"/>
        <v>0.28056856863295548</v>
      </c>
      <c r="AR5" s="11">
        <f t="shared" si="22"/>
        <v>1.8925071097280817</v>
      </c>
      <c r="AS5" s="11">
        <f t="shared" si="23"/>
        <v>1.2253305286174678E-2</v>
      </c>
      <c r="AT5" s="11">
        <f t="shared" si="24"/>
        <v>7.5468626308220807E-2</v>
      </c>
      <c r="AU5" s="11">
        <f t="shared" si="25"/>
        <v>1.4284572367368735E-2</v>
      </c>
      <c r="AV5" s="11">
        <f t="shared" si="26"/>
        <v>0</v>
      </c>
      <c r="AW5" s="11">
        <f t="shared" si="27"/>
        <v>1.9279328682889794</v>
      </c>
      <c r="AX5" s="11">
        <f t="shared" si="28"/>
        <v>4.2621031472832079E-3</v>
      </c>
      <c r="AY5" s="11">
        <f t="shared" si="29"/>
        <v>0</v>
      </c>
      <c r="AZ5" s="11">
        <f t="shared" si="30"/>
        <v>0</v>
      </c>
      <c r="BA5" s="11">
        <f t="shared" si="31"/>
        <v>1.3326190770502551E-2</v>
      </c>
      <c r="BB5" s="11">
        <f t="shared" si="32"/>
        <v>8.1310354210245971E-3</v>
      </c>
      <c r="BC5" s="11">
        <f t="shared" si="33"/>
        <v>0</v>
      </c>
      <c r="BE5">
        <f t="shared" si="34"/>
        <v>27.816029089937356</v>
      </c>
    </row>
    <row r="6" spans="1:57" x14ac:dyDescent="0.25">
      <c r="A6" t="s">
        <v>21</v>
      </c>
      <c r="B6" t="s">
        <v>1157</v>
      </c>
      <c r="C6" s="1">
        <v>7.6680000000000001</v>
      </c>
      <c r="D6" s="1">
        <v>2.0950000000000002</v>
      </c>
      <c r="E6" s="1">
        <v>7.3999999999999996E-2</v>
      </c>
      <c r="F6" s="1">
        <v>3.4369999999999998</v>
      </c>
      <c r="G6" s="1">
        <v>23.571999999999999</v>
      </c>
      <c r="H6" s="1">
        <v>0</v>
      </c>
      <c r="I6" s="1">
        <v>0.373</v>
      </c>
      <c r="J6" s="1">
        <v>0.106</v>
      </c>
      <c r="K6" s="1">
        <v>0</v>
      </c>
      <c r="L6" s="1">
        <v>41.27</v>
      </c>
      <c r="M6" s="1">
        <v>0.13700000000000001</v>
      </c>
      <c r="N6" s="1">
        <v>0</v>
      </c>
      <c r="O6" s="1">
        <v>0</v>
      </c>
      <c r="P6" s="1">
        <v>1.133</v>
      </c>
      <c r="Q6" s="1">
        <v>0.52700000000000002</v>
      </c>
      <c r="R6" s="1">
        <v>0</v>
      </c>
      <c r="S6" s="1">
        <f t="shared" si="0"/>
        <v>80.391999999999996</v>
      </c>
      <c r="U6" s="11">
        <f t="shared" si="1"/>
        <v>0.1026604973973395</v>
      </c>
      <c r="V6" s="11">
        <f t="shared" si="2"/>
        <v>2.7958460533763711E-2</v>
      </c>
      <c r="W6" s="11">
        <f t="shared" si="3"/>
        <v>9.0932103210394758E-4</v>
      </c>
      <c r="X6" s="11">
        <f t="shared" si="4"/>
        <v>4.845116962279418E-2</v>
      </c>
      <c r="Y6" s="11">
        <f t="shared" si="5"/>
        <v>0.32808881168715481</v>
      </c>
      <c r="Z6" s="11">
        <f t="shared" si="6"/>
        <v>0</v>
      </c>
      <c r="AA6" s="11">
        <f t="shared" si="7"/>
        <v>9.2545727017397609E-3</v>
      </c>
      <c r="AB6" s="11">
        <f t="shared" si="8"/>
        <v>1.8902445548474073E-3</v>
      </c>
      <c r="AC6" s="11">
        <f t="shared" si="9"/>
        <v>0</v>
      </c>
      <c r="AD6" s="11">
        <f t="shared" si="10"/>
        <v>0.35911938739993043</v>
      </c>
      <c r="AE6" s="11">
        <f t="shared" si="11"/>
        <v>1.9303305655868558E-3</v>
      </c>
      <c r="AF6" s="11">
        <f t="shared" si="12"/>
        <v>0</v>
      </c>
      <c r="AG6" s="11">
        <f t="shared" si="13"/>
        <v>0</v>
      </c>
      <c r="AH6" s="11">
        <f t="shared" si="14"/>
        <v>1.4891494498821694E-2</v>
      </c>
      <c r="AI6" s="11">
        <f t="shared" si="15"/>
        <v>1.0337265548071227E-2</v>
      </c>
      <c r="AJ6" s="11">
        <f t="shared" si="16"/>
        <v>0</v>
      </c>
      <c r="AL6">
        <f t="shared" si="17"/>
        <v>0.5173228329748959</v>
      </c>
      <c r="AN6" s="11">
        <f t="shared" si="18"/>
        <v>0.59533713294839996</v>
      </c>
      <c r="AO6" s="11">
        <f t="shared" si="19"/>
        <v>0.16213353877879452</v>
      </c>
      <c r="AP6" s="11">
        <f t="shared" si="20"/>
        <v>5.2732315730673008E-3</v>
      </c>
      <c r="AQ6" s="11">
        <f t="shared" si="21"/>
        <v>0.28097253707615899</v>
      </c>
      <c r="AR6" s="11">
        <f t="shared" si="22"/>
        <v>1.9026154894447271</v>
      </c>
      <c r="AS6" s="11">
        <f t="shared" si="23"/>
        <v>0</v>
      </c>
      <c r="AT6" s="11">
        <f t="shared" si="24"/>
        <v>5.366807017885207E-2</v>
      </c>
      <c r="AU6" s="11">
        <f t="shared" si="25"/>
        <v>1.0961692202782407E-2</v>
      </c>
      <c r="AV6" s="11">
        <f t="shared" si="26"/>
        <v>0</v>
      </c>
      <c r="AW6" s="11">
        <f t="shared" si="27"/>
        <v>2.0825644907346903</v>
      </c>
      <c r="AX6" s="11">
        <f t="shared" si="28"/>
        <v>1.1194154457592994E-2</v>
      </c>
      <c r="AY6" s="11">
        <f t="shared" si="29"/>
        <v>0</v>
      </c>
      <c r="AZ6" s="11">
        <f t="shared" si="30"/>
        <v>0</v>
      </c>
      <c r="BA6" s="11">
        <f t="shared" si="31"/>
        <v>8.6357068833714121E-2</v>
      </c>
      <c r="BB6" s="11">
        <f t="shared" si="32"/>
        <v>5.9946699947262115E-2</v>
      </c>
      <c r="BC6" s="11">
        <f t="shared" si="33"/>
        <v>0</v>
      </c>
      <c r="BE6">
        <f t="shared" si="34"/>
        <v>26.731921018211267</v>
      </c>
    </row>
    <row r="7" spans="1:57" x14ac:dyDescent="0.25">
      <c r="A7" t="s">
        <v>22</v>
      </c>
      <c r="B7" t="s">
        <v>1158</v>
      </c>
      <c r="C7" s="1">
        <v>3.9289999999999998</v>
      </c>
      <c r="D7" s="1">
        <v>12.715999999999999</v>
      </c>
      <c r="E7" s="1">
        <v>21.274000000000001</v>
      </c>
      <c r="F7" s="1">
        <v>0.29399999999999998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40.633000000000003</v>
      </c>
      <c r="M7" s="1">
        <v>0</v>
      </c>
      <c r="N7" s="1">
        <v>0</v>
      </c>
      <c r="O7" s="1">
        <v>0</v>
      </c>
      <c r="P7" s="1">
        <v>0</v>
      </c>
      <c r="Q7" s="1">
        <v>0.106</v>
      </c>
      <c r="R7" s="1">
        <v>0</v>
      </c>
      <c r="S7" s="1">
        <f t="shared" si="0"/>
        <v>78.951999999999998</v>
      </c>
      <c r="U7" s="11">
        <f t="shared" si="1"/>
        <v>5.2602124970546019E-2</v>
      </c>
      <c r="V7" s="11">
        <f t="shared" si="2"/>
        <v>0.16969918097725026</v>
      </c>
      <c r="W7" s="11">
        <f t="shared" si="3"/>
        <v>0.26141750860782947</v>
      </c>
      <c r="X7" s="11">
        <f t="shared" si="4"/>
        <v>4.1444992345363654E-3</v>
      </c>
      <c r="Y7" s="11">
        <f t="shared" si="5"/>
        <v>0</v>
      </c>
      <c r="Z7" s="11">
        <f t="shared" si="6"/>
        <v>0</v>
      </c>
      <c r="AA7" s="11">
        <f t="shared" si="7"/>
        <v>0</v>
      </c>
      <c r="AB7" s="11">
        <f t="shared" si="8"/>
        <v>0</v>
      </c>
      <c r="AC7" s="11">
        <f t="shared" si="9"/>
        <v>0</v>
      </c>
      <c r="AD7" s="11">
        <f t="shared" si="10"/>
        <v>0.35357640097459103</v>
      </c>
      <c r="AE7" s="11">
        <f t="shared" si="11"/>
        <v>0</v>
      </c>
      <c r="AF7" s="11">
        <f t="shared" si="12"/>
        <v>0</v>
      </c>
      <c r="AG7" s="11">
        <f t="shared" si="13"/>
        <v>0</v>
      </c>
      <c r="AH7" s="11">
        <f t="shared" si="14"/>
        <v>0</v>
      </c>
      <c r="AI7" s="11">
        <f t="shared" si="15"/>
        <v>2.0792222924014233E-3</v>
      </c>
      <c r="AJ7" s="11">
        <f t="shared" si="16"/>
        <v>0</v>
      </c>
      <c r="AL7">
        <f t="shared" si="17"/>
        <v>0.48786331379016212</v>
      </c>
      <c r="AN7" s="11">
        <f t="shared" si="18"/>
        <v>0.32346431972032463</v>
      </c>
      <c r="AO7" s="11">
        <f t="shared" si="19"/>
        <v>1.0435249557434889</v>
      </c>
      <c r="AP7" s="11">
        <f t="shared" si="20"/>
        <v>1.6075251072492163</v>
      </c>
      <c r="AQ7" s="11">
        <f t="shared" si="21"/>
        <v>2.5485617286970148E-2</v>
      </c>
      <c r="AR7" s="11">
        <f t="shared" si="22"/>
        <v>0</v>
      </c>
      <c r="AS7" s="11">
        <f t="shared" si="23"/>
        <v>0</v>
      </c>
      <c r="AT7" s="11">
        <f t="shared" si="24"/>
        <v>0</v>
      </c>
      <c r="AU7" s="11">
        <f t="shared" si="25"/>
        <v>0</v>
      </c>
      <c r="AV7" s="11">
        <f t="shared" si="26"/>
        <v>0</v>
      </c>
      <c r="AW7" s="11">
        <f t="shared" si="27"/>
        <v>2.1742344073446969</v>
      </c>
      <c r="AX7" s="11">
        <f t="shared" si="28"/>
        <v>0</v>
      </c>
      <c r="AY7" s="11">
        <f t="shared" si="29"/>
        <v>0</v>
      </c>
      <c r="AZ7" s="11">
        <f t="shared" si="30"/>
        <v>0</v>
      </c>
      <c r="BA7" s="11">
        <f t="shared" si="31"/>
        <v>0</v>
      </c>
      <c r="BB7" s="11">
        <f t="shared" si="32"/>
        <v>1.2785685459200549E-2</v>
      </c>
      <c r="BC7" s="11">
        <f t="shared" si="33"/>
        <v>0</v>
      </c>
      <c r="BE7">
        <f t="shared" si="34"/>
        <v>24.49055893963272</v>
      </c>
    </row>
    <row r="8" spans="1:57" x14ac:dyDescent="0.25">
      <c r="A8" t="s">
        <v>23</v>
      </c>
      <c r="B8" t="s">
        <v>1158</v>
      </c>
      <c r="C8" s="1">
        <v>4.3970000000000002</v>
      </c>
      <c r="D8" s="1">
        <v>13.869</v>
      </c>
      <c r="E8" s="1">
        <v>20.574000000000002</v>
      </c>
      <c r="F8" s="1">
        <v>0.311</v>
      </c>
      <c r="G8" s="1">
        <v>0</v>
      </c>
      <c r="H8" s="1">
        <v>0</v>
      </c>
      <c r="I8" s="1">
        <v>5.6000000000000001E-2</v>
      </c>
      <c r="J8" s="1">
        <v>0</v>
      </c>
      <c r="K8" s="1">
        <v>0</v>
      </c>
      <c r="L8" s="1">
        <v>39.646000000000001</v>
      </c>
      <c r="M8" s="1">
        <v>0</v>
      </c>
      <c r="N8" s="1">
        <v>0</v>
      </c>
      <c r="O8" s="1">
        <v>0</v>
      </c>
      <c r="P8" s="1">
        <v>0</v>
      </c>
      <c r="Q8" s="1">
        <v>0.109</v>
      </c>
      <c r="R8" s="1">
        <v>0</v>
      </c>
      <c r="S8" s="1">
        <f t="shared" si="0"/>
        <v>78.962000000000003</v>
      </c>
      <c r="U8" s="11">
        <f t="shared" si="1"/>
        <v>5.8867789130947028E-2</v>
      </c>
      <c r="V8" s="11">
        <f t="shared" si="2"/>
        <v>0.18508634326623813</v>
      </c>
      <c r="W8" s="11">
        <f t="shared" si="3"/>
        <v>0.25281582316900836</v>
      </c>
      <c r="X8" s="11">
        <f t="shared" si="4"/>
        <v>4.3841471494585373E-3</v>
      </c>
      <c r="Y8" s="11">
        <f t="shared" si="5"/>
        <v>0</v>
      </c>
      <c r="Z8" s="11">
        <f t="shared" si="6"/>
        <v>0</v>
      </c>
      <c r="AA8" s="11">
        <f t="shared" si="7"/>
        <v>1.3894264646043609E-3</v>
      </c>
      <c r="AB8" s="11">
        <f t="shared" si="8"/>
        <v>0</v>
      </c>
      <c r="AC8" s="11">
        <f t="shared" si="9"/>
        <v>0</v>
      </c>
      <c r="AD8" s="11">
        <f t="shared" si="10"/>
        <v>0.344987817612252</v>
      </c>
      <c r="AE8" s="11">
        <f t="shared" si="11"/>
        <v>0</v>
      </c>
      <c r="AF8" s="11">
        <f t="shared" si="12"/>
        <v>0</v>
      </c>
      <c r="AG8" s="11">
        <f t="shared" si="13"/>
        <v>0</v>
      </c>
      <c r="AH8" s="11">
        <f t="shared" si="14"/>
        <v>0</v>
      </c>
      <c r="AI8" s="11">
        <f t="shared" si="15"/>
        <v>2.1380682063373126E-3</v>
      </c>
      <c r="AJ8" s="11">
        <f t="shared" si="16"/>
        <v>0</v>
      </c>
      <c r="AL8">
        <f t="shared" si="17"/>
        <v>0.50254352918025647</v>
      </c>
      <c r="AN8" s="11">
        <f t="shared" si="18"/>
        <v>0.35141904559176113</v>
      </c>
      <c r="AO8" s="11">
        <f t="shared" si="19"/>
        <v>1.1048973821321446</v>
      </c>
      <c r="AP8" s="11">
        <f t="shared" si="20"/>
        <v>1.5092174617076382</v>
      </c>
      <c r="AQ8" s="11">
        <f t="shared" si="21"/>
        <v>2.6171745698983988E-2</v>
      </c>
      <c r="AR8" s="11">
        <f t="shared" si="22"/>
        <v>0</v>
      </c>
      <c r="AS8" s="11">
        <f t="shared" si="23"/>
        <v>0</v>
      </c>
      <c r="AT8" s="11">
        <f t="shared" si="24"/>
        <v>8.2943648694717743E-3</v>
      </c>
      <c r="AU8" s="11">
        <f t="shared" si="25"/>
        <v>0</v>
      </c>
      <c r="AV8" s="11">
        <f t="shared" si="26"/>
        <v>0</v>
      </c>
      <c r="AW8" s="11">
        <f t="shared" si="27"/>
        <v>2.0594503614940125</v>
      </c>
      <c r="AX8" s="11">
        <f t="shared" si="28"/>
        <v>0</v>
      </c>
      <c r="AY8" s="11">
        <f t="shared" si="29"/>
        <v>0</v>
      </c>
      <c r="AZ8" s="11">
        <f t="shared" si="30"/>
        <v>0</v>
      </c>
      <c r="BA8" s="11">
        <f t="shared" si="31"/>
        <v>0</v>
      </c>
      <c r="BB8" s="11">
        <f t="shared" si="32"/>
        <v>1.2763480666987631E-2</v>
      </c>
      <c r="BC8" s="11">
        <f t="shared" si="33"/>
        <v>0</v>
      </c>
      <c r="BE8">
        <f t="shared" si="34"/>
        <v>25.486952495328435</v>
      </c>
    </row>
    <row r="9" spans="1:57" x14ac:dyDescent="0.25">
      <c r="A9" t="s">
        <v>24</v>
      </c>
      <c r="B9" t="s">
        <v>1158</v>
      </c>
      <c r="C9" s="1">
        <v>4.6449999999999996</v>
      </c>
      <c r="D9" s="1">
        <v>14.544</v>
      </c>
      <c r="E9" s="1">
        <v>20.495000000000001</v>
      </c>
      <c r="F9" s="1">
        <v>0.31900000000000001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39.997999999999998</v>
      </c>
      <c r="M9" s="1">
        <v>0</v>
      </c>
      <c r="N9" s="1">
        <v>0</v>
      </c>
      <c r="O9" s="1">
        <v>0</v>
      </c>
      <c r="P9" s="1">
        <v>0</v>
      </c>
      <c r="Q9" s="1">
        <v>0.113</v>
      </c>
      <c r="R9" s="1">
        <v>0</v>
      </c>
      <c r="S9" s="1">
        <f t="shared" si="0"/>
        <v>80.114000000000004</v>
      </c>
      <c r="U9" s="11">
        <f t="shared" si="1"/>
        <v>6.2188055609108228E-2</v>
      </c>
      <c r="V9" s="11">
        <f t="shared" si="2"/>
        <v>0.19409443914227179</v>
      </c>
      <c r="W9" s="11">
        <f t="shared" si="3"/>
        <v>0.25184506152662711</v>
      </c>
      <c r="X9" s="11">
        <f t="shared" si="4"/>
        <v>4.4969226388336765E-3</v>
      </c>
      <c r="Y9" s="11">
        <f t="shared" si="5"/>
        <v>0</v>
      </c>
      <c r="Z9" s="11">
        <f t="shared" si="6"/>
        <v>0</v>
      </c>
      <c r="AA9" s="11">
        <f t="shared" si="7"/>
        <v>0</v>
      </c>
      <c r="AB9" s="11">
        <f t="shared" si="8"/>
        <v>0</v>
      </c>
      <c r="AC9" s="11">
        <f t="shared" si="9"/>
        <v>0</v>
      </c>
      <c r="AD9" s="11">
        <f t="shared" si="10"/>
        <v>0.34805081796032017</v>
      </c>
      <c r="AE9" s="11">
        <f t="shared" si="11"/>
        <v>0</v>
      </c>
      <c r="AF9" s="11">
        <f t="shared" si="12"/>
        <v>0</v>
      </c>
      <c r="AG9" s="11">
        <f t="shared" si="13"/>
        <v>0</v>
      </c>
      <c r="AH9" s="11">
        <f t="shared" si="14"/>
        <v>0</v>
      </c>
      <c r="AI9" s="11">
        <f t="shared" si="15"/>
        <v>2.2165294249184985E-3</v>
      </c>
      <c r="AJ9" s="11">
        <f t="shared" si="16"/>
        <v>0</v>
      </c>
      <c r="AL9">
        <f t="shared" si="17"/>
        <v>0.51262447891684082</v>
      </c>
      <c r="AN9" s="11">
        <f t="shared" si="18"/>
        <v>0.36393924695427893</v>
      </c>
      <c r="AO9" s="11">
        <f t="shared" si="19"/>
        <v>1.1358866799672958</v>
      </c>
      <c r="AP9" s="11">
        <f t="shared" si="20"/>
        <v>1.4738570155219726</v>
      </c>
      <c r="AQ9" s="11">
        <f t="shared" si="21"/>
        <v>2.6317057556452614E-2</v>
      </c>
      <c r="AR9" s="11">
        <f t="shared" si="22"/>
        <v>0</v>
      </c>
      <c r="AS9" s="11">
        <f t="shared" si="23"/>
        <v>0</v>
      </c>
      <c r="AT9" s="11">
        <f t="shared" si="24"/>
        <v>0</v>
      </c>
      <c r="AU9" s="11">
        <f t="shared" si="25"/>
        <v>0</v>
      </c>
      <c r="AV9" s="11">
        <f t="shared" si="26"/>
        <v>0</v>
      </c>
      <c r="AW9" s="11">
        <f t="shared" si="27"/>
        <v>2.0368759137043577</v>
      </c>
      <c r="AX9" s="11">
        <f t="shared" si="28"/>
        <v>0</v>
      </c>
      <c r="AY9" s="11">
        <f t="shared" si="29"/>
        <v>0</v>
      </c>
      <c r="AZ9" s="11">
        <f t="shared" si="30"/>
        <v>0</v>
      </c>
      <c r="BA9" s="11">
        <f t="shared" si="31"/>
        <v>0</v>
      </c>
      <c r="BB9" s="11">
        <f t="shared" si="32"/>
        <v>1.2971655760188947E-2</v>
      </c>
      <c r="BC9" s="11">
        <f t="shared" si="33"/>
        <v>0</v>
      </c>
      <c r="BE9">
        <f t="shared" si="34"/>
        <v>25.289651460702256</v>
      </c>
    </row>
    <row r="10" spans="1:57" x14ac:dyDescent="0.25">
      <c r="A10" t="s">
        <v>25</v>
      </c>
      <c r="B10" t="s">
        <v>1159</v>
      </c>
      <c r="C10" s="1">
        <v>26.9</v>
      </c>
      <c r="D10" s="1">
        <v>6.8140000000000001</v>
      </c>
      <c r="E10" s="1">
        <v>0.14599999999999999</v>
      </c>
      <c r="F10" s="1">
        <v>0</v>
      </c>
      <c r="G10" s="1">
        <v>0</v>
      </c>
      <c r="H10" s="1">
        <v>9.5000000000000001E-2</v>
      </c>
      <c r="I10" s="1">
        <v>1.881</v>
      </c>
      <c r="J10" s="1">
        <v>0.59899999999999998</v>
      </c>
      <c r="K10" s="1">
        <v>0</v>
      </c>
      <c r="L10" s="1">
        <v>39.101999999999997</v>
      </c>
      <c r="M10" s="1">
        <v>0</v>
      </c>
      <c r="N10" s="1">
        <v>0</v>
      </c>
      <c r="O10" s="1">
        <v>0</v>
      </c>
      <c r="P10" s="1">
        <v>0.08</v>
      </c>
      <c r="Q10" s="1">
        <v>7.4999999999999997E-2</v>
      </c>
      <c r="R10" s="1">
        <v>0</v>
      </c>
      <c r="S10" s="1">
        <f t="shared" si="0"/>
        <v>75.691999999999993</v>
      </c>
      <c r="U10" s="11">
        <f t="shared" si="1"/>
        <v>0.36014180751022851</v>
      </c>
      <c r="V10" s="11">
        <f t="shared" si="2"/>
        <v>9.0935059702656765E-2</v>
      </c>
      <c r="W10" s="11">
        <f t="shared" si="3"/>
        <v>1.7940658200969776E-3</v>
      </c>
      <c r="X10" s="11">
        <f t="shared" si="4"/>
        <v>0</v>
      </c>
      <c r="Y10" s="11">
        <f t="shared" si="5"/>
        <v>0</v>
      </c>
      <c r="Z10" s="11">
        <f t="shared" si="6"/>
        <v>1.1942865332250513E-3</v>
      </c>
      <c r="AA10" s="11">
        <f t="shared" si="7"/>
        <v>4.6669842498585759E-2</v>
      </c>
      <c r="AB10" s="11">
        <f t="shared" si="8"/>
        <v>1.0681664984467897E-2</v>
      </c>
      <c r="AC10" s="11">
        <f t="shared" si="9"/>
        <v>0</v>
      </c>
      <c r="AD10" s="11">
        <f t="shared" si="10"/>
        <v>0.3402540898016011</v>
      </c>
      <c r="AE10" s="11">
        <f t="shared" si="11"/>
        <v>0</v>
      </c>
      <c r="AF10" s="11">
        <f t="shared" si="12"/>
        <v>0</v>
      </c>
      <c r="AG10" s="11">
        <f t="shared" si="13"/>
        <v>0</v>
      </c>
      <c r="AH10" s="11">
        <f t="shared" si="14"/>
        <v>1.05147357449756E-3</v>
      </c>
      <c r="AI10" s="11">
        <f t="shared" si="15"/>
        <v>1.4711478483972332E-3</v>
      </c>
      <c r="AJ10" s="11">
        <f t="shared" si="16"/>
        <v>0</v>
      </c>
      <c r="AL10">
        <f t="shared" si="17"/>
        <v>0.50073506206479312</v>
      </c>
      <c r="AN10" s="11">
        <f t="shared" si="18"/>
        <v>2.157678789409164</v>
      </c>
      <c r="AO10" s="11">
        <f t="shared" si="19"/>
        <v>0.54480942074048411</v>
      </c>
      <c r="AP10" s="11">
        <f t="shared" si="20"/>
        <v>1.0748593154426438E-2</v>
      </c>
      <c r="AQ10" s="11">
        <f t="shared" si="21"/>
        <v>0</v>
      </c>
      <c r="AR10" s="11">
        <f t="shared" si="22"/>
        <v>0</v>
      </c>
      <c r="AS10" s="11">
        <f t="shared" si="23"/>
        <v>7.1552001669328794E-3</v>
      </c>
      <c r="AT10" s="11">
        <f t="shared" si="24"/>
        <v>0.27960799652899199</v>
      </c>
      <c r="AU10" s="11">
        <f t="shared" si="25"/>
        <v>6.3995907978293701E-2</v>
      </c>
      <c r="AV10" s="11">
        <f t="shared" si="26"/>
        <v>0</v>
      </c>
      <c r="AW10" s="11">
        <f t="shared" si="27"/>
        <v>2.0385276501223331</v>
      </c>
      <c r="AX10" s="11">
        <f t="shared" si="28"/>
        <v>0</v>
      </c>
      <c r="AY10" s="11">
        <f t="shared" si="29"/>
        <v>0</v>
      </c>
      <c r="AZ10" s="11">
        <f t="shared" si="30"/>
        <v>0</v>
      </c>
      <c r="BA10" s="11">
        <f t="shared" si="31"/>
        <v>6.2995802820065162E-3</v>
      </c>
      <c r="BB10" s="11">
        <f t="shared" si="32"/>
        <v>8.8139295199196922E-3</v>
      </c>
      <c r="BC10" s="11">
        <f t="shared" si="33"/>
        <v>0</v>
      </c>
      <c r="BE10">
        <f t="shared" si="34"/>
        <v>20.005868006775948</v>
      </c>
    </row>
    <row r="11" spans="1:57" x14ac:dyDescent="0.25">
      <c r="A11" t="s">
        <v>26</v>
      </c>
      <c r="B11" t="s">
        <v>1159</v>
      </c>
      <c r="C11" s="1">
        <v>28.077000000000002</v>
      </c>
      <c r="D11" s="1">
        <v>6.9560000000000004</v>
      </c>
      <c r="E11" s="1">
        <v>0</v>
      </c>
      <c r="F11" s="1">
        <v>0</v>
      </c>
      <c r="G11" s="1">
        <v>6.2E-2</v>
      </c>
      <c r="H11" s="1">
        <v>0</v>
      </c>
      <c r="I11" s="1">
        <v>1.5529999999999999</v>
      </c>
      <c r="J11" s="1">
        <v>0.437</v>
      </c>
      <c r="K11" s="1">
        <v>0</v>
      </c>
      <c r="L11" s="1">
        <v>40.286999999999999</v>
      </c>
      <c r="M11" s="1">
        <v>0</v>
      </c>
      <c r="N11" s="1">
        <v>0</v>
      </c>
      <c r="O11" s="1">
        <v>0</v>
      </c>
      <c r="P11" s="1">
        <v>0.55700000000000005</v>
      </c>
      <c r="Q11" s="1">
        <v>0.10100000000000001</v>
      </c>
      <c r="R11" s="1">
        <v>0</v>
      </c>
      <c r="S11" s="1">
        <f t="shared" si="0"/>
        <v>78.029999999999987</v>
      </c>
      <c r="U11" s="11">
        <f t="shared" si="1"/>
        <v>0.37589968511021143</v>
      </c>
      <c r="V11" s="11">
        <f t="shared" si="2"/>
        <v>9.2830096168429771E-2</v>
      </c>
      <c r="W11" s="11">
        <f t="shared" si="3"/>
        <v>0</v>
      </c>
      <c r="X11" s="11">
        <f t="shared" si="4"/>
        <v>0</v>
      </c>
      <c r="Y11" s="11">
        <f t="shared" si="5"/>
        <v>8.6295207553892749E-4</v>
      </c>
      <c r="Z11" s="11">
        <f t="shared" si="6"/>
        <v>0</v>
      </c>
      <c r="AA11" s="11">
        <f t="shared" si="7"/>
        <v>3.8531773205903078E-2</v>
      </c>
      <c r="AB11" s="11">
        <f t="shared" si="8"/>
        <v>7.7928006647954434E-3</v>
      </c>
      <c r="AC11" s="11">
        <f t="shared" si="9"/>
        <v>0</v>
      </c>
      <c r="AD11" s="11">
        <f t="shared" si="10"/>
        <v>0.35056561085972848</v>
      </c>
      <c r="AE11" s="11">
        <f t="shared" si="11"/>
        <v>0</v>
      </c>
      <c r="AF11" s="11">
        <f t="shared" si="12"/>
        <v>0</v>
      </c>
      <c r="AG11" s="11">
        <f t="shared" si="13"/>
        <v>0</v>
      </c>
      <c r="AH11" s="11">
        <f t="shared" si="14"/>
        <v>7.3208847624392625E-3</v>
      </c>
      <c r="AI11" s="11">
        <f t="shared" si="15"/>
        <v>1.9811457691749409E-3</v>
      </c>
      <c r="AJ11" s="11">
        <f t="shared" si="16"/>
        <v>0</v>
      </c>
      <c r="AL11">
        <f t="shared" si="17"/>
        <v>0.50812450656008323</v>
      </c>
      <c r="AN11" s="11">
        <f t="shared" si="18"/>
        <v>2.2193360894261249</v>
      </c>
      <c r="AO11" s="11">
        <f t="shared" si="19"/>
        <v>0.54807490075733878</v>
      </c>
      <c r="AP11" s="11">
        <f t="shared" si="20"/>
        <v>0</v>
      </c>
      <c r="AQ11" s="11">
        <f t="shared" si="21"/>
        <v>0</v>
      </c>
      <c r="AR11" s="11">
        <f t="shared" si="22"/>
        <v>5.0949249508607649E-3</v>
      </c>
      <c r="AS11" s="11">
        <f t="shared" si="23"/>
        <v>0</v>
      </c>
      <c r="AT11" s="11">
        <f t="shared" si="24"/>
        <v>0.22749408486567585</v>
      </c>
      <c r="AU11" s="11">
        <f t="shared" si="25"/>
        <v>4.6009199896013972E-2</v>
      </c>
      <c r="AV11" s="11">
        <f t="shared" si="26"/>
        <v>0</v>
      </c>
      <c r="AW11" s="11">
        <f t="shared" si="27"/>
        <v>2.0697620740613254</v>
      </c>
      <c r="AX11" s="11">
        <f t="shared" si="28"/>
        <v>0</v>
      </c>
      <c r="AY11" s="11">
        <f t="shared" si="29"/>
        <v>0</v>
      </c>
      <c r="AZ11" s="11">
        <f t="shared" si="30"/>
        <v>0</v>
      </c>
      <c r="BA11" s="11">
        <f t="shared" si="31"/>
        <v>4.3222977840610827E-2</v>
      </c>
      <c r="BB11" s="11">
        <f t="shared" si="32"/>
        <v>1.1696812947993566E-2</v>
      </c>
      <c r="BC11" s="11">
        <f t="shared" si="33"/>
        <v>0</v>
      </c>
      <c r="BE11">
        <f t="shared" si="34"/>
        <v>18.44616928803562</v>
      </c>
    </row>
    <row r="12" spans="1:57" x14ac:dyDescent="0.25">
      <c r="A12" t="s">
        <v>27</v>
      </c>
      <c r="B12" t="s">
        <v>1159</v>
      </c>
      <c r="C12" s="1">
        <v>26.257000000000001</v>
      </c>
      <c r="D12" s="1">
        <v>7.266</v>
      </c>
      <c r="E12" s="1">
        <v>0.22700000000000001</v>
      </c>
      <c r="F12" s="1">
        <v>0.19600000000000001</v>
      </c>
      <c r="G12" s="1">
        <v>9.9000000000000005E-2</v>
      </c>
      <c r="H12" s="1">
        <v>0</v>
      </c>
      <c r="I12" s="1">
        <v>1.5549999999999999</v>
      </c>
      <c r="J12" s="1">
        <v>0.39400000000000002</v>
      </c>
      <c r="K12" s="1">
        <v>0</v>
      </c>
      <c r="L12" s="1">
        <v>38.295999999999999</v>
      </c>
      <c r="M12" s="1">
        <v>0</v>
      </c>
      <c r="N12" s="1">
        <v>0</v>
      </c>
      <c r="O12" s="1">
        <v>0</v>
      </c>
      <c r="P12" s="1">
        <v>0</v>
      </c>
      <c r="Q12" s="1">
        <v>5.0999999999999997E-2</v>
      </c>
      <c r="R12" s="1">
        <v>0</v>
      </c>
      <c r="S12" s="1">
        <f t="shared" si="0"/>
        <v>74.340999999999994</v>
      </c>
      <c r="U12" s="11">
        <f t="shared" si="1"/>
        <v>0.35153321337531862</v>
      </c>
      <c r="V12" s="11">
        <f t="shared" si="2"/>
        <v>9.6967147607793375E-2</v>
      </c>
      <c r="W12" s="11">
        <f t="shared" si="3"/>
        <v>2.7894037065891368E-3</v>
      </c>
      <c r="X12" s="11">
        <f t="shared" si="4"/>
        <v>2.762999489690911E-3</v>
      </c>
      <c r="Y12" s="11">
        <f t="shared" si="5"/>
        <v>1.3779396044895779E-3</v>
      </c>
      <c r="Z12" s="11">
        <f t="shared" si="6"/>
        <v>0</v>
      </c>
      <c r="AA12" s="11">
        <f t="shared" si="7"/>
        <v>3.8581395579638945E-2</v>
      </c>
      <c r="AB12" s="11">
        <f t="shared" si="8"/>
        <v>7.0260033453762132E-3</v>
      </c>
      <c r="AC12" s="11">
        <f t="shared" si="9"/>
        <v>0</v>
      </c>
      <c r="AD12" s="11">
        <f t="shared" si="10"/>
        <v>0.33324051514096764</v>
      </c>
      <c r="AE12" s="11">
        <f t="shared" si="11"/>
        <v>0</v>
      </c>
      <c r="AF12" s="11">
        <f t="shared" si="12"/>
        <v>0</v>
      </c>
      <c r="AG12" s="11">
        <f t="shared" si="13"/>
        <v>0</v>
      </c>
      <c r="AH12" s="11">
        <f t="shared" si="14"/>
        <v>0</v>
      </c>
      <c r="AI12" s="11">
        <f t="shared" si="15"/>
        <v>1.0003805369101187E-3</v>
      </c>
      <c r="AJ12" s="11">
        <f t="shared" si="16"/>
        <v>0</v>
      </c>
      <c r="AL12">
        <f t="shared" si="17"/>
        <v>0.49401209936352053</v>
      </c>
      <c r="AN12" s="11">
        <f t="shared" si="18"/>
        <v>2.1347647992522649</v>
      </c>
      <c r="AO12" s="11">
        <f t="shared" si="19"/>
        <v>0.5888548948460457</v>
      </c>
      <c r="AP12" s="11">
        <f t="shared" si="20"/>
        <v>1.6939283735254496E-2</v>
      </c>
      <c r="AQ12" s="11">
        <f t="shared" si="21"/>
        <v>1.6778938167207207E-2</v>
      </c>
      <c r="AR12" s="11">
        <f t="shared" si="22"/>
        <v>8.3678493275664671E-3</v>
      </c>
      <c r="AS12" s="11">
        <f t="shared" si="23"/>
        <v>0</v>
      </c>
      <c r="AT12" s="11">
        <f t="shared" si="24"/>
        <v>0.23429423467166152</v>
      </c>
      <c r="AU12" s="11">
        <f t="shared" si="25"/>
        <v>4.2666991483174814E-2</v>
      </c>
      <c r="AV12" s="11">
        <f t="shared" si="26"/>
        <v>0</v>
      </c>
      <c r="AW12" s="11">
        <f t="shared" si="27"/>
        <v>2.023678259522252</v>
      </c>
      <c r="AX12" s="11">
        <f t="shared" si="28"/>
        <v>0</v>
      </c>
      <c r="AY12" s="11">
        <f t="shared" si="29"/>
        <v>0</v>
      </c>
      <c r="AZ12" s="11">
        <f t="shared" si="30"/>
        <v>0</v>
      </c>
      <c r="BA12" s="11">
        <f t="shared" si="31"/>
        <v>0</v>
      </c>
      <c r="BB12" s="11">
        <f t="shared" si="32"/>
        <v>6.0750366531447152E-3</v>
      </c>
      <c r="BC12" s="11">
        <f t="shared" si="33"/>
        <v>0</v>
      </c>
      <c r="BE12">
        <f t="shared" si="34"/>
        <v>20.823856123093858</v>
      </c>
    </row>
    <row r="13" spans="1:57" x14ac:dyDescent="0.25">
      <c r="A13" t="s">
        <v>28</v>
      </c>
      <c r="B13" t="s">
        <v>1160</v>
      </c>
      <c r="C13" s="1">
        <v>8.0790000000000006</v>
      </c>
      <c r="D13" s="1">
        <v>17.36</v>
      </c>
      <c r="E13" s="1">
        <v>0</v>
      </c>
      <c r="F13" s="1">
        <v>5.4029999999999996</v>
      </c>
      <c r="G13" s="2">
        <v>5.4510550058960119</v>
      </c>
      <c r="H13" s="1">
        <v>0</v>
      </c>
      <c r="I13" s="1">
        <v>2.6280000000000001</v>
      </c>
      <c r="J13" s="1">
        <v>0</v>
      </c>
      <c r="K13" s="1">
        <v>0</v>
      </c>
      <c r="L13" s="1">
        <v>40.223999999999997</v>
      </c>
      <c r="M13" s="1">
        <v>0</v>
      </c>
      <c r="N13" s="1">
        <v>0.13800000000000001</v>
      </c>
      <c r="O13" s="1">
        <v>0</v>
      </c>
      <c r="P13" s="1">
        <v>0.14099999999999999</v>
      </c>
      <c r="Q13" s="1">
        <v>0</v>
      </c>
      <c r="R13" s="1">
        <v>0</v>
      </c>
      <c r="S13" s="1">
        <f t="shared" si="0"/>
        <v>79.424055005896022</v>
      </c>
      <c r="U13" s="11">
        <f t="shared" si="1"/>
        <v>0.10816303579461474</v>
      </c>
      <c r="V13" s="11">
        <f t="shared" si="2"/>
        <v>0.23167488060436181</v>
      </c>
      <c r="W13" s="11">
        <f t="shared" si="3"/>
        <v>0</v>
      </c>
      <c r="X13" s="11">
        <f t="shared" si="4"/>
        <v>7.6165746136734644E-2</v>
      </c>
      <c r="Y13" s="11">
        <f t="shared" si="5"/>
        <v>7.5870955342174584E-2</v>
      </c>
      <c r="Z13" s="11">
        <f t="shared" si="6"/>
        <v>0</v>
      </c>
      <c r="AA13" s="11">
        <f t="shared" si="7"/>
        <v>6.5203799088933215E-2</v>
      </c>
      <c r="AB13" s="11">
        <f t="shared" si="8"/>
        <v>0</v>
      </c>
      <c r="AC13" s="11">
        <f t="shared" si="9"/>
        <v>0</v>
      </c>
      <c r="AD13" s="11">
        <f t="shared" si="10"/>
        <v>0.35001740341106852</v>
      </c>
      <c r="AE13" s="11">
        <f t="shared" si="11"/>
        <v>0</v>
      </c>
      <c r="AF13" s="11">
        <f t="shared" si="12"/>
        <v>1.517484055421157E-3</v>
      </c>
      <c r="AG13" s="11">
        <f t="shared" si="13"/>
        <v>0</v>
      </c>
      <c r="AH13" s="11">
        <f t="shared" si="14"/>
        <v>1.8532221750519494E-3</v>
      </c>
      <c r="AI13" s="11">
        <f t="shared" si="15"/>
        <v>0</v>
      </c>
      <c r="AJ13" s="11">
        <f t="shared" si="16"/>
        <v>0</v>
      </c>
      <c r="AL13">
        <f t="shared" si="17"/>
        <v>0.55707841696681903</v>
      </c>
      <c r="AN13" s="11">
        <f t="shared" si="18"/>
        <v>0.58248371773335383</v>
      </c>
      <c r="AO13" s="11">
        <f t="shared" si="19"/>
        <v>1.2476244288862528</v>
      </c>
      <c r="AP13" s="11">
        <f t="shared" si="20"/>
        <v>0</v>
      </c>
      <c r="AQ13" s="11">
        <f t="shared" si="21"/>
        <v>0.41017068953115404</v>
      </c>
      <c r="AR13" s="11">
        <f t="shared" si="22"/>
        <v>0.40858317086817048</v>
      </c>
      <c r="AS13" s="11">
        <f t="shared" si="23"/>
        <v>0</v>
      </c>
      <c r="AT13" s="11">
        <f t="shared" si="24"/>
        <v>0.35113799298106846</v>
      </c>
      <c r="AU13" s="11">
        <f t="shared" si="25"/>
        <v>0</v>
      </c>
      <c r="AV13" s="11">
        <f t="shared" si="26"/>
        <v>0</v>
      </c>
      <c r="AW13" s="11">
        <f t="shared" si="27"/>
        <v>1.8849271094553088</v>
      </c>
      <c r="AX13" s="11">
        <f t="shared" si="28"/>
        <v>0</v>
      </c>
      <c r="AY13" s="11">
        <f t="shared" si="29"/>
        <v>8.1720131809282174E-3</v>
      </c>
      <c r="AZ13" s="11">
        <f t="shared" si="30"/>
        <v>0</v>
      </c>
      <c r="BA13" s="11">
        <f t="shared" si="31"/>
        <v>9.9800429451694147E-3</v>
      </c>
      <c r="BB13" s="11">
        <f t="shared" si="32"/>
        <v>0</v>
      </c>
      <c r="BC13" s="11">
        <f t="shared" si="33"/>
        <v>0</v>
      </c>
      <c r="BE13">
        <f t="shared" si="34"/>
        <v>36.846422715194706</v>
      </c>
    </row>
    <row r="14" spans="1:57" x14ac:dyDescent="0.25">
      <c r="A14" t="s">
        <v>29</v>
      </c>
      <c r="B14" t="s">
        <v>1160</v>
      </c>
      <c r="C14" s="1">
        <v>8.1159999999999997</v>
      </c>
      <c r="D14" s="1">
        <v>15.199</v>
      </c>
      <c r="E14" s="1">
        <v>0</v>
      </c>
      <c r="F14" s="1">
        <v>5.5970000000000004</v>
      </c>
      <c r="G14" s="2">
        <v>5.8082799707921353</v>
      </c>
      <c r="H14" s="1">
        <v>0.26900000000000002</v>
      </c>
      <c r="I14" s="1">
        <v>2.9409999999999998</v>
      </c>
      <c r="J14" s="1">
        <v>0</v>
      </c>
      <c r="K14" s="1">
        <v>0</v>
      </c>
      <c r="L14" s="1">
        <v>40.055999999999997</v>
      </c>
      <c r="M14" s="1">
        <v>0</v>
      </c>
      <c r="N14" s="1">
        <v>0.188</v>
      </c>
      <c r="O14" s="1">
        <v>0.249</v>
      </c>
      <c r="P14" s="1">
        <v>0.115</v>
      </c>
      <c r="Q14" s="1">
        <v>0</v>
      </c>
      <c r="R14" s="1">
        <v>0</v>
      </c>
      <c r="S14" s="1">
        <f t="shared" si="0"/>
        <v>78.538279970792132</v>
      </c>
      <c r="U14" s="11">
        <f t="shared" si="1"/>
        <v>0.10865839813208233</v>
      </c>
      <c r="V14" s="11">
        <f t="shared" si="2"/>
        <v>0.20283562847383035</v>
      </c>
      <c r="W14" s="11">
        <f t="shared" si="3"/>
        <v>0</v>
      </c>
      <c r="X14" s="11">
        <f t="shared" si="4"/>
        <v>7.8900551754081782E-2</v>
      </c>
      <c r="Y14" s="11">
        <f t="shared" si="5"/>
        <v>8.0843020259778298E-2</v>
      </c>
      <c r="Z14" s="11">
        <f t="shared" si="6"/>
        <v>3.3817166046056718E-3</v>
      </c>
      <c r="AA14" s="11">
        <f t="shared" si="7"/>
        <v>7.2969700578596877E-2</v>
      </c>
      <c r="AB14" s="11">
        <f t="shared" si="8"/>
        <v>0</v>
      </c>
      <c r="AC14" s="11">
        <f t="shared" si="9"/>
        <v>0</v>
      </c>
      <c r="AD14" s="11">
        <f t="shared" si="10"/>
        <v>0.3485555168813087</v>
      </c>
      <c r="AE14" s="11">
        <f t="shared" si="11"/>
        <v>0</v>
      </c>
      <c r="AF14" s="11">
        <f t="shared" si="12"/>
        <v>2.0672971189795472E-3</v>
      </c>
      <c r="AG14" s="11">
        <f t="shared" si="13"/>
        <v>3.1100819113139533E-3</v>
      </c>
      <c r="AH14" s="11">
        <f t="shared" si="14"/>
        <v>1.5114932633402427E-3</v>
      </c>
      <c r="AI14" s="11">
        <f t="shared" si="15"/>
        <v>0</v>
      </c>
      <c r="AJ14" s="11">
        <f t="shared" si="16"/>
        <v>0</v>
      </c>
      <c r="AL14">
        <f t="shared" si="17"/>
        <v>0.54758901580297537</v>
      </c>
      <c r="AN14" s="11">
        <f t="shared" si="18"/>
        <v>0.595291696854515</v>
      </c>
      <c r="AO14" s="11">
        <f t="shared" si="19"/>
        <v>1.1112474280171358</v>
      </c>
      <c r="AP14" s="11">
        <f t="shared" si="20"/>
        <v>0</v>
      </c>
      <c r="AQ14" s="11">
        <f t="shared" si="21"/>
        <v>0.4322615107886158</v>
      </c>
      <c r="AR14" s="11">
        <f t="shared" si="22"/>
        <v>0.44290344360486184</v>
      </c>
      <c r="AS14" s="11">
        <f t="shared" si="23"/>
        <v>1.8526941777567137E-2</v>
      </c>
      <c r="AT14" s="11">
        <f t="shared" si="24"/>
        <v>0.39976897895730429</v>
      </c>
      <c r="AU14" s="11">
        <f t="shared" si="25"/>
        <v>0</v>
      </c>
      <c r="AV14" s="11">
        <f t="shared" si="26"/>
        <v>0</v>
      </c>
      <c r="AW14" s="11">
        <f t="shared" si="27"/>
        <v>1.9095827718724019</v>
      </c>
      <c r="AX14" s="11">
        <f t="shared" si="28"/>
        <v>0</v>
      </c>
      <c r="AY14" s="11">
        <f t="shared" si="29"/>
        <v>1.1325814028326138E-2</v>
      </c>
      <c r="AZ14" s="11">
        <f t="shared" si="30"/>
        <v>1.7038774454341717E-2</v>
      </c>
      <c r="BA14" s="11">
        <f t="shared" si="31"/>
        <v>8.2808085245673572E-3</v>
      </c>
      <c r="BB14" s="11">
        <f t="shared" si="32"/>
        <v>0</v>
      </c>
      <c r="BC14" s="11">
        <f t="shared" si="33"/>
        <v>0</v>
      </c>
      <c r="BE14">
        <f t="shared" si="34"/>
        <v>38.65413940924779</v>
      </c>
    </row>
    <row r="15" spans="1:57" x14ac:dyDescent="0.25">
      <c r="A15" t="s">
        <v>30</v>
      </c>
      <c r="B15" t="s">
        <v>1160</v>
      </c>
      <c r="C15" s="1">
        <v>9.3330000000000002</v>
      </c>
      <c r="D15" s="1">
        <v>14.486000000000001</v>
      </c>
      <c r="E15" s="1">
        <v>0</v>
      </c>
      <c r="F15" s="1">
        <v>5.3789999999999996</v>
      </c>
      <c r="G15" s="2">
        <v>5.5032440435886443</v>
      </c>
      <c r="H15" s="1">
        <v>0</v>
      </c>
      <c r="I15" s="1">
        <v>3.0910000000000002</v>
      </c>
      <c r="J15" s="1">
        <v>0</v>
      </c>
      <c r="K15" s="1">
        <v>0</v>
      </c>
      <c r="L15" s="1">
        <v>39.579000000000001</v>
      </c>
      <c r="M15" s="1">
        <v>0.10100000000000001</v>
      </c>
      <c r="N15" s="1">
        <v>0.123</v>
      </c>
      <c r="O15" s="1">
        <v>0.151</v>
      </c>
      <c r="P15" s="1">
        <v>0</v>
      </c>
      <c r="Q15" s="1">
        <v>0</v>
      </c>
      <c r="R15" s="1">
        <v>0</v>
      </c>
      <c r="S15" s="1">
        <f t="shared" si="0"/>
        <v>77.746244043588646</v>
      </c>
      <c r="U15" s="11">
        <f t="shared" si="1"/>
        <v>0.12495180258338152</v>
      </c>
      <c r="V15" s="11">
        <f t="shared" si="2"/>
        <v>0.19332041016329407</v>
      </c>
      <c r="W15" s="11">
        <f t="shared" si="3"/>
        <v>0</v>
      </c>
      <c r="X15" s="11">
        <f t="shared" si="4"/>
        <v>7.5827419668609217E-2</v>
      </c>
      <c r="Y15" s="11">
        <f t="shared" si="5"/>
        <v>7.6597352735678387E-2</v>
      </c>
      <c r="Z15" s="11">
        <f t="shared" si="6"/>
        <v>0</v>
      </c>
      <c r="AA15" s="11">
        <f t="shared" si="7"/>
        <v>7.6691378608787136E-2</v>
      </c>
      <c r="AB15" s="11">
        <f t="shared" si="8"/>
        <v>0</v>
      </c>
      <c r="AC15" s="11">
        <f t="shared" si="9"/>
        <v>0</v>
      </c>
      <c r="AD15" s="11">
        <f t="shared" si="10"/>
        <v>0.3444048033414549</v>
      </c>
      <c r="AE15" s="11">
        <f t="shared" si="11"/>
        <v>1.4230904169654922E-3</v>
      </c>
      <c r="AF15" s="11">
        <f t="shared" si="12"/>
        <v>1.3525401363536397E-3</v>
      </c>
      <c r="AG15" s="11">
        <f t="shared" si="13"/>
        <v>1.8860336088691041E-3</v>
      </c>
      <c r="AH15" s="11">
        <f t="shared" si="14"/>
        <v>0</v>
      </c>
      <c r="AI15" s="11">
        <f t="shared" si="15"/>
        <v>0</v>
      </c>
      <c r="AJ15" s="11">
        <f t="shared" si="16"/>
        <v>0</v>
      </c>
      <c r="AL15">
        <f t="shared" si="17"/>
        <v>0.54738836375975042</v>
      </c>
      <c r="AN15" s="11">
        <f t="shared" si="18"/>
        <v>0.68480704481081944</v>
      </c>
      <c r="AO15" s="11">
        <f t="shared" si="19"/>
        <v>1.0595059538832798</v>
      </c>
      <c r="AP15" s="11">
        <f t="shared" si="20"/>
        <v>0</v>
      </c>
      <c r="AQ15" s="11">
        <f t="shared" si="21"/>
        <v>0.41557744750611825</v>
      </c>
      <c r="AR15" s="11">
        <f t="shared" si="22"/>
        <v>0.41979711923122143</v>
      </c>
      <c r="AS15" s="11">
        <f t="shared" si="23"/>
        <v>0</v>
      </c>
      <c r="AT15" s="11">
        <f t="shared" si="24"/>
        <v>0.42031243456856032</v>
      </c>
      <c r="AU15" s="11">
        <f t="shared" si="25"/>
        <v>0</v>
      </c>
      <c r="AV15" s="11">
        <f t="shared" si="26"/>
        <v>0</v>
      </c>
      <c r="AW15" s="11">
        <f t="shared" si="27"/>
        <v>1.8875344790446513</v>
      </c>
      <c r="AX15" s="11">
        <f t="shared" si="28"/>
        <v>7.7993460101579105E-3</v>
      </c>
      <c r="AY15" s="11">
        <f t="shared" si="29"/>
        <v>7.4126902902923496E-3</v>
      </c>
      <c r="AZ15" s="11">
        <f t="shared" si="30"/>
        <v>1.0336538372398908E-2</v>
      </c>
      <c r="BA15" s="11">
        <f t="shared" si="31"/>
        <v>0</v>
      </c>
      <c r="BB15" s="11">
        <f t="shared" si="32"/>
        <v>0</v>
      </c>
      <c r="BC15" s="11">
        <f t="shared" si="33"/>
        <v>0</v>
      </c>
      <c r="BE15">
        <f t="shared" si="34"/>
        <v>38.127787949928148</v>
      </c>
    </row>
    <row r="16" spans="1:57" x14ac:dyDescent="0.25">
      <c r="A16" t="s">
        <v>31</v>
      </c>
      <c r="B16" t="s">
        <v>1160</v>
      </c>
      <c r="C16" s="1">
        <v>9.0980000000000008</v>
      </c>
      <c r="D16" s="1">
        <v>15.744</v>
      </c>
      <c r="E16" s="1">
        <v>0</v>
      </c>
      <c r="F16" s="1">
        <v>4.6849999999999996</v>
      </c>
      <c r="G16" s="2">
        <v>8.2467677664306613</v>
      </c>
      <c r="H16" s="1">
        <v>0</v>
      </c>
      <c r="I16" s="1">
        <v>2.1190000000000002</v>
      </c>
      <c r="J16" s="1">
        <v>0</v>
      </c>
      <c r="K16" s="1">
        <v>0</v>
      </c>
      <c r="L16" s="1">
        <v>40.624000000000002</v>
      </c>
      <c r="M16" s="1">
        <v>9.7000000000000003E-2</v>
      </c>
      <c r="N16" s="1">
        <v>7.0999999999999994E-2</v>
      </c>
      <c r="O16" s="1">
        <v>0.127</v>
      </c>
      <c r="P16" s="1">
        <v>0.10299999999999999</v>
      </c>
      <c r="Q16" s="1">
        <v>0</v>
      </c>
      <c r="R16" s="1">
        <v>0</v>
      </c>
      <c r="S16" s="1">
        <f t="shared" si="0"/>
        <v>80.914767766430643</v>
      </c>
      <c r="U16" s="11">
        <f t="shared" si="1"/>
        <v>0.12180558233189813</v>
      </c>
      <c r="V16" s="11">
        <f t="shared" si="2"/>
        <v>0.21010883181077605</v>
      </c>
      <c r="W16" s="11">
        <f t="shared" si="3"/>
        <v>0</v>
      </c>
      <c r="X16" s="11">
        <f t="shared" si="4"/>
        <v>6.6044145965315895E-2</v>
      </c>
      <c r="Y16" s="11">
        <f t="shared" si="5"/>
        <v>0.11478331226659458</v>
      </c>
      <c r="Z16" s="11">
        <f t="shared" si="6"/>
        <v>0</v>
      </c>
      <c r="AA16" s="11">
        <f t="shared" si="7"/>
        <v>5.2574904973154299E-2</v>
      </c>
      <c r="AB16" s="11">
        <f t="shared" si="8"/>
        <v>0</v>
      </c>
      <c r="AC16" s="11">
        <f t="shared" si="9"/>
        <v>0</v>
      </c>
      <c r="AD16" s="11">
        <f t="shared" si="10"/>
        <v>0.35349808562478247</v>
      </c>
      <c r="AE16" s="11">
        <f t="shared" si="11"/>
        <v>1.3667304004520073E-3</v>
      </c>
      <c r="AF16" s="11">
        <f t="shared" si="12"/>
        <v>7.8073455025291392E-4</v>
      </c>
      <c r="AG16" s="11">
        <f t="shared" si="13"/>
        <v>1.5862666776581208E-3</v>
      </c>
      <c r="AH16" s="11">
        <f t="shared" si="14"/>
        <v>1.3537722271656084E-3</v>
      </c>
      <c r="AI16" s="11">
        <f t="shared" si="15"/>
        <v>0</v>
      </c>
      <c r="AJ16" s="11">
        <f t="shared" si="16"/>
        <v>0</v>
      </c>
      <c r="AL16">
        <f t="shared" si="17"/>
        <v>0.565316777347739</v>
      </c>
      <c r="AN16" s="11">
        <f t="shared" si="18"/>
        <v>0.64639289268947064</v>
      </c>
      <c r="AO16" s="11">
        <f t="shared" si="19"/>
        <v>1.1149969728292715</v>
      </c>
      <c r="AP16" s="11">
        <f t="shared" si="20"/>
        <v>0</v>
      </c>
      <c r="AQ16" s="11">
        <f t="shared" si="21"/>
        <v>0.35048037814393751</v>
      </c>
      <c r="AR16" s="11">
        <f t="shared" si="22"/>
        <v>0.60912739652863057</v>
      </c>
      <c r="AS16" s="11">
        <f t="shared" si="23"/>
        <v>0</v>
      </c>
      <c r="AT16" s="11">
        <f t="shared" si="24"/>
        <v>0.27900235980868987</v>
      </c>
      <c r="AU16" s="11">
        <f t="shared" si="25"/>
        <v>0</v>
      </c>
      <c r="AV16" s="11">
        <f t="shared" si="26"/>
        <v>0</v>
      </c>
      <c r="AW16" s="11">
        <f t="shared" si="27"/>
        <v>1.8759292123785913</v>
      </c>
      <c r="AX16" s="11">
        <f t="shared" si="28"/>
        <v>7.2529091045070871E-3</v>
      </c>
      <c r="AY16" s="11">
        <f t="shared" si="29"/>
        <v>4.14317024473873E-3</v>
      </c>
      <c r="AZ16" s="11">
        <f t="shared" si="30"/>
        <v>8.417935259768734E-3</v>
      </c>
      <c r="BA16" s="11">
        <f t="shared" si="31"/>
        <v>7.1841431994129883E-3</v>
      </c>
      <c r="BB16" s="11">
        <f t="shared" si="32"/>
        <v>0</v>
      </c>
      <c r="BC16" s="11">
        <f t="shared" si="33"/>
        <v>0</v>
      </c>
      <c r="BE16">
        <f t="shared" si="34"/>
        <v>37.251701552191015</v>
      </c>
    </row>
    <row r="17" spans="1:57" x14ac:dyDescent="0.25">
      <c r="A17" t="s">
        <v>32</v>
      </c>
      <c r="B17" t="s">
        <v>1157</v>
      </c>
      <c r="C17" s="1">
        <v>30.856999999999999</v>
      </c>
      <c r="D17" s="1">
        <v>4.3920000000000003</v>
      </c>
      <c r="E17" s="1">
        <v>0.16900000000000001</v>
      </c>
      <c r="F17" s="1">
        <v>7.1999999999999995E-2</v>
      </c>
      <c r="G17" s="1">
        <v>0.10167864240116364</v>
      </c>
      <c r="H17" s="1">
        <v>0.09</v>
      </c>
      <c r="I17" s="1">
        <v>0.18</v>
      </c>
      <c r="J17" s="1">
        <v>0.127</v>
      </c>
      <c r="K17" s="1">
        <v>0</v>
      </c>
      <c r="L17" s="1">
        <v>38.857999999999997</v>
      </c>
      <c r="M17" s="1">
        <v>0</v>
      </c>
      <c r="N17" s="1">
        <v>0.14000000000000001</v>
      </c>
      <c r="O17" s="1">
        <v>0.156</v>
      </c>
      <c r="P17" s="1">
        <v>0.115</v>
      </c>
      <c r="Q17" s="1">
        <v>0</v>
      </c>
      <c r="R17" s="1">
        <v>0</v>
      </c>
      <c r="S17" s="1">
        <f t="shared" si="0"/>
        <v>75.257678642401174</v>
      </c>
      <c r="U17" s="11">
        <f t="shared" si="1"/>
        <v>0.41311880127669598</v>
      </c>
      <c r="V17" s="11">
        <f t="shared" si="2"/>
        <v>5.8612677166725642E-2</v>
      </c>
      <c r="W17" s="11">
        <f t="shared" si="3"/>
        <v>2.0766926273725291E-3</v>
      </c>
      <c r="X17" s="11">
        <f t="shared" si="4"/>
        <v>1.0149794043762528E-3</v>
      </c>
      <c r="Y17" s="11">
        <f t="shared" si="5"/>
        <v>1.4152225080332993E-3</v>
      </c>
      <c r="Z17" s="11">
        <f t="shared" si="6"/>
        <v>1.131429347265838E-3</v>
      </c>
      <c r="AA17" s="11">
        <f t="shared" si="7"/>
        <v>4.4660136362283023E-3</v>
      </c>
      <c r="AB17" s="11">
        <f t="shared" si="8"/>
        <v>2.2647269666567996E-3</v>
      </c>
      <c r="AC17" s="11">
        <f t="shared" si="9"/>
        <v>0</v>
      </c>
      <c r="AD17" s="11">
        <f t="shared" si="10"/>
        <v>0.33813087365123562</v>
      </c>
      <c r="AE17" s="11">
        <f t="shared" si="11"/>
        <v>0</v>
      </c>
      <c r="AF17" s="11">
        <f t="shared" si="12"/>
        <v>1.5394765779634925E-3</v>
      </c>
      <c r="AG17" s="11">
        <f t="shared" si="13"/>
        <v>1.9484850528713924E-3</v>
      </c>
      <c r="AH17" s="11">
        <f t="shared" si="14"/>
        <v>1.5114932633402427E-3</v>
      </c>
      <c r="AI17" s="11">
        <f t="shared" si="15"/>
        <v>0</v>
      </c>
      <c r="AJ17" s="11">
        <f t="shared" si="16"/>
        <v>0</v>
      </c>
      <c r="AL17">
        <f t="shared" si="17"/>
        <v>0.48183581596669778</v>
      </c>
      <c r="AN17" s="11">
        <f t="shared" si="18"/>
        <v>2.5721550012706951</v>
      </c>
      <c r="AO17" s="11">
        <f t="shared" si="19"/>
        <v>0.36493350156504356</v>
      </c>
      <c r="AP17" s="11">
        <f t="shared" si="20"/>
        <v>1.2929877098526402E-2</v>
      </c>
      <c r="AQ17" s="11">
        <f t="shared" si="21"/>
        <v>6.3194517971225505E-3</v>
      </c>
      <c r="AR17" s="11">
        <f t="shared" si="22"/>
        <v>8.8114402944121095E-3</v>
      </c>
      <c r="AS17" s="11">
        <f t="shared" si="23"/>
        <v>7.0444909434298087E-3</v>
      </c>
      <c r="AT17" s="11">
        <f t="shared" si="24"/>
        <v>2.7806237030770908E-2</v>
      </c>
      <c r="AU17" s="11">
        <f t="shared" si="25"/>
        <v>1.4100614098890442E-2</v>
      </c>
      <c r="AV17" s="11">
        <f t="shared" si="26"/>
        <v>0</v>
      </c>
      <c r="AW17" s="11">
        <f t="shared" si="27"/>
        <v>2.10526612455853</v>
      </c>
      <c r="AX17" s="11">
        <f t="shared" si="28"/>
        <v>0</v>
      </c>
      <c r="AY17" s="11">
        <f t="shared" si="29"/>
        <v>9.5850693967707915E-3</v>
      </c>
      <c r="AZ17" s="11">
        <f t="shared" si="30"/>
        <v>1.213163273652988E-2</v>
      </c>
      <c r="BA17" s="11">
        <f t="shared" si="31"/>
        <v>9.4108400408618245E-3</v>
      </c>
      <c r="BB17" s="11">
        <f t="shared" si="32"/>
        <v>0</v>
      </c>
      <c r="BC17" s="11">
        <f t="shared" si="33"/>
        <v>0</v>
      </c>
      <c r="BE17">
        <f t="shared" si="34"/>
        <v>12.438091661885112</v>
      </c>
    </row>
    <row r="18" spans="1:57" x14ac:dyDescent="0.25">
      <c r="A18" t="s">
        <v>33</v>
      </c>
      <c r="B18" t="s">
        <v>1157</v>
      </c>
      <c r="C18" s="1">
        <v>30.312000000000001</v>
      </c>
      <c r="D18" s="1">
        <v>4.3330000000000002</v>
      </c>
      <c r="E18" s="1">
        <v>0.375</v>
      </c>
      <c r="F18" s="1">
        <v>8.5999999999999993E-2</v>
      </c>
      <c r="G18" s="1">
        <v>0.22495274867514078</v>
      </c>
      <c r="H18" s="1">
        <v>0.20699999999999999</v>
      </c>
      <c r="I18" s="1">
        <v>0.159</v>
      </c>
      <c r="J18" s="1">
        <v>9.4E-2</v>
      </c>
      <c r="K18" s="1">
        <v>0</v>
      </c>
      <c r="L18" s="1">
        <v>36.957999999999998</v>
      </c>
      <c r="M18" s="1">
        <v>0</v>
      </c>
      <c r="N18" s="1">
        <v>0.1</v>
      </c>
      <c r="O18" s="1">
        <v>0.15</v>
      </c>
      <c r="P18" s="1">
        <v>0.38500000000000001</v>
      </c>
      <c r="Q18" s="1">
        <v>0.105</v>
      </c>
      <c r="R18" s="1">
        <v>0</v>
      </c>
      <c r="S18" s="1">
        <f t="shared" si="0"/>
        <v>73.48895274867516</v>
      </c>
      <c r="U18" s="11">
        <f t="shared" si="1"/>
        <v>0.40582224792751109</v>
      </c>
      <c r="V18" s="11">
        <f t="shared" si="2"/>
        <v>5.7825302860524182E-2</v>
      </c>
      <c r="W18" s="11">
        <f t="shared" si="3"/>
        <v>4.608045770797032E-3</v>
      </c>
      <c r="X18" s="11">
        <f t="shared" si="4"/>
        <v>1.2123365107827465E-3</v>
      </c>
      <c r="Y18" s="11">
        <f t="shared" si="5"/>
        <v>3.1310232478612816E-3</v>
      </c>
      <c r="Z18" s="11">
        <f t="shared" si="6"/>
        <v>2.6022874987114276E-3</v>
      </c>
      <c r="AA18" s="11">
        <f t="shared" si="7"/>
        <v>3.9449787120016669E-3</v>
      </c>
      <c r="AB18" s="11">
        <f t="shared" si="8"/>
        <v>1.6762546052420406E-3</v>
      </c>
      <c r="AC18" s="11">
        <f t="shared" si="9"/>
        <v>0</v>
      </c>
      <c r="AD18" s="11">
        <f t="shared" si="10"/>
        <v>0.32159763313609463</v>
      </c>
      <c r="AE18" s="11">
        <f t="shared" si="11"/>
        <v>0</v>
      </c>
      <c r="AF18" s="11">
        <f t="shared" si="12"/>
        <v>1.0996261271167805E-3</v>
      </c>
      <c r="AG18" s="11">
        <f t="shared" si="13"/>
        <v>1.8735433200686464E-3</v>
      </c>
      <c r="AH18" s="11">
        <f t="shared" si="14"/>
        <v>5.0602165772695076E-3</v>
      </c>
      <c r="AI18" s="11">
        <f t="shared" si="15"/>
        <v>2.0596069877561267E-3</v>
      </c>
      <c r="AJ18" s="11">
        <f t="shared" si="16"/>
        <v>0</v>
      </c>
      <c r="AL18">
        <f t="shared" si="17"/>
        <v>0.47914622252818945</v>
      </c>
      <c r="AN18" s="11">
        <f t="shared" si="18"/>
        <v>2.5409085714140351</v>
      </c>
      <c r="AO18" s="11">
        <f t="shared" si="19"/>
        <v>0.3620521261051296</v>
      </c>
      <c r="AP18" s="11">
        <f t="shared" si="20"/>
        <v>2.885160450488115E-2</v>
      </c>
      <c r="AQ18" s="11">
        <f t="shared" si="21"/>
        <v>7.5906046241119313E-3</v>
      </c>
      <c r="AR18" s="11">
        <f t="shared" si="22"/>
        <v>1.9603764575293559E-2</v>
      </c>
      <c r="AS18" s="11">
        <f t="shared" si="23"/>
        <v>1.6293277770075679E-2</v>
      </c>
      <c r="AT18" s="11">
        <f t="shared" si="24"/>
        <v>2.4700051006472705E-2</v>
      </c>
      <c r="AU18" s="11">
        <f t="shared" si="25"/>
        <v>1.0495259232540993E-2</v>
      </c>
      <c r="AV18" s="11">
        <f t="shared" si="26"/>
        <v>0</v>
      </c>
      <c r="AW18" s="11">
        <f t="shared" si="27"/>
        <v>2.0135667444430756</v>
      </c>
      <c r="AX18" s="11">
        <f t="shared" si="28"/>
        <v>0</v>
      </c>
      <c r="AY18" s="11">
        <f t="shared" si="29"/>
        <v>6.8849095041258719E-3</v>
      </c>
      <c r="AZ18" s="11">
        <f t="shared" si="30"/>
        <v>1.1730510846039828E-2</v>
      </c>
      <c r="BA18" s="11">
        <f t="shared" si="31"/>
        <v>3.1682707737334621E-2</v>
      </c>
      <c r="BB18" s="11">
        <f t="shared" si="32"/>
        <v>1.2895480904902393E-2</v>
      </c>
      <c r="BC18" s="11">
        <f t="shared" si="33"/>
        <v>0</v>
      </c>
      <c r="BE18">
        <f t="shared" si="34"/>
        <v>13.859870644064641</v>
      </c>
    </row>
    <row r="19" spans="1:57" x14ac:dyDescent="0.25">
      <c r="A19" t="s">
        <v>34</v>
      </c>
      <c r="B19" t="s">
        <v>1157</v>
      </c>
      <c r="C19" s="1">
        <v>31</v>
      </c>
      <c r="D19" s="1">
        <v>4.532</v>
      </c>
      <c r="E19" s="1">
        <v>0.377</v>
      </c>
      <c r="F19" s="1">
        <v>0</v>
      </c>
      <c r="G19" s="1">
        <v>0.16196597904610135</v>
      </c>
      <c r="H19" s="1">
        <v>0.307</v>
      </c>
      <c r="I19" s="1">
        <v>9.7000000000000003E-2</v>
      </c>
      <c r="J19" s="1">
        <v>8.1000000000000003E-2</v>
      </c>
      <c r="K19" s="1">
        <v>0</v>
      </c>
      <c r="L19" s="1">
        <v>38.026000000000003</v>
      </c>
      <c r="M19" s="1">
        <v>0</v>
      </c>
      <c r="N19" s="1">
        <v>0.82799999999999996</v>
      </c>
      <c r="O19" s="1">
        <v>0</v>
      </c>
      <c r="P19" s="1">
        <v>0.34499999999999997</v>
      </c>
      <c r="Q19" s="1">
        <v>8.3000000000000004E-2</v>
      </c>
      <c r="R19" s="1">
        <v>0</v>
      </c>
      <c r="S19" s="1">
        <f t="shared" si="0"/>
        <v>75.837965979046118</v>
      </c>
      <c r="U19" s="11">
        <f t="shared" si="1"/>
        <v>0.41503330977015185</v>
      </c>
      <c r="V19" s="11">
        <f t="shared" si="2"/>
        <v>6.0481022978051135E-2</v>
      </c>
      <c r="W19" s="11">
        <f t="shared" si="3"/>
        <v>4.6326220149079493E-3</v>
      </c>
      <c r="X19" s="11">
        <f t="shared" si="4"/>
        <v>0</v>
      </c>
      <c r="Y19" s="11">
        <f t="shared" si="5"/>
        <v>2.2543367384601225E-3</v>
      </c>
      <c r="Z19" s="11">
        <f t="shared" si="6"/>
        <v>3.8594312178956923E-3</v>
      </c>
      <c r="AA19" s="11">
        <f t="shared" si="7"/>
        <v>2.4066851261896963E-3</v>
      </c>
      <c r="AB19" s="11">
        <f t="shared" si="8"/>
        <v>1.4444321598362266E-3</v>
      </c>
      <c r="AC19" s="11">
        <f t="shared" si="9"/>
        <v>0</v>
      </c>
      <c r="AD19" s="11">
        <f t="shared" si="10"/>
        <v>0.33089105464671076</v>
      </c>
      <c r="AE19" s="11">
        <f t="shared" si="11"/>
        <v>0</v>
      </c>
      <c r="AF19" s="11">
        <f t="shared" si="12"/>
        <v>9.1049043325269405E-3</v>
      </c>
      <c r="AG19" s="11">
        <f t="shared" si="13"/>
        <v>0</v>
      </c>
      <c r="AH19" s="11">
        <f t="shared" si="14"/>
        <v>4.5344797900207269E-3</v>
      </c>
      <c r="AI19" s="11">
        <f t="shared" si="15"/>
        <v>1.6280702855596049E-3</v>
      </c>
      <c r="AJ19" s="11">
        <f t="shared" si="16"/>
        <v>0</v>
      </c>
      <c r="AL19">
        <f t="shared" si="17"/>
        <v>0.48866740784565643</v>
      </c>
      <c r="AN19" s="11">
        <f t="shared" si="18"/>
        <v>2.5479496060513109</v>
      </c>
      <c r="AO19" s="11">
        <f t="shared" si="19"/>
        <v>0.37130176070891441</v>
      </c>
      <c r="AP19" s="11">
        <f t="shared" si="20"/>
        <v>2.8440337582557648E-2</v>
      </c>
      <c r="AQ19" s="11">
        <f t="shared" si="21"/>
        <v>0</v>
      </c>
      <c r="AR19" s="11">
        <f t="shared" si="22"/>
        <v>1.3839699776982951E-2</v>
      </c>
      <c r="AS19" s="11">
        <f t="shared" si="23"/>
        <v>2.3693607283389838E-2</v>
      </c>
      <c r="AT19" s="11">
        <f t="shared" si="24"/>
        <v>1.4774988596844407E-2</v>
      </c>
      <c r="AU19" s="11">
        <f t="shared" si="25"/>
        <v>8.8675782545279414E-3</v>
      </c>
      <c r="AV19" s="11">
        <f t="shared" si="26"/>
        <v>0</v>
      </c>
      <c r="AW19" s="11">
        <f t="shared" si="27"/>
        <v>2.0313881138839198</v>
      </c>
      <c r="AX19" s="11">
        <f t="shared" si="28"/>
        <v>0</v>
      </c>
      <c r="AY19" s="11">
        <f t="shared" si="29"/>
        <v>5.5896326538331487E-2</v>
      </c>
      <c r="AZ19" s="11">
        <f t="shared" si="30"/>
        <v>0</v>
      </c>
      <c r="BA19" s="11">
        <f t="shared" si="31"/>
        <v>2.7837828248121615E-2</v>
      </c>
      <c r="BB19" s="11">
        <f t="shared" si="32"/>
        <v>9.9949593082366405E-3</v>
      </c>
      <c r="BC19" s="11">
        <f t="shared" si="33"/>
        <v>0</v>
      </c>
      <c r="BE19">
        <f t="shared" si="34"/>
        <v>13.221525488992103</v>
      </c>
    </row>
    <row r="20" spans="1:57" x14ac:dyDescent="0.25">
      <c r="A20" t="s">
        <v>35</v>
      </c>
      <c r="B20" t="s">
        <v>1157</v>
      </c>
      <c r="C20" s="1">
        <v>30.530999999999999</v>
      </c>
      <c r="D20" s="1">
        <v>4.2460000000000004</v>
      </c>
      <c r="E20" s="1">
        <v>0.28399999999999997</v>
      </c>
      <c r="F20" s="1">
        <v>6.0999999999999999E-2</v>
      </c>
      <c r="G20" s="1">
        <v>0.16646503401960419</v>
      </c>
      <c r="H20" s="1">
        <v>0</v>
      </c>
      <c r="I20" s="1">
        <v>5.3999999999999999E-2</v>
      </c>
      <c r="J20" s="1">
        <v>8.2000000000000003E-2</v>
      </c>
      <c r="K20" s="1">
        <v>0</v>
      </c>
      <c r="L20" s="1">
        <v>38.396999999999998</v>
      </c>
      <c r="M20" s="1">
        <v>0</v>
      </c>
      <c r="N20" s="1">
        <v>9.4E-2</v>
      </c>
      <c r="O20" s="1">
        <v>7.5999999999999998E-2</v>
      </c>
      <c r="P20" s="1">
        <v>0.30599999999999999</v>
      </c>
      <c r="Q20" s="1">
        <v>9.5000000000000001E-2</v>
      </c>
      <c r="R20" s="1">
        <v>0</v>
      </c>
      <c r="S20" s="1">
        <f t="shared" si="0"/>
        <v>74.392465034019594</v>
      </c>
      <c r="U20" s="11">
        <f t="shared" si="1"/>
        <v>0.40875425743846794</v>
      </c>
      <c r="V20" s="11">
        <f t="shared" si="2"/>
        <v>5.6664259392057624E-2</v>
      </c>
      <c r="W20" s="11">
        <f t="shared" si="3"/>
        <v>3.4898266637502853E-3</v>
      </c>
      <c r="X20" s="11">
        <f t="shared" si="4"/>
        <v>8.5991310648543648E-4</v>
      </c>
      <c r="Y20" s="11">
        <f t="shared" si="5"/>
        <v>2.3169572034173486E-3</v>
      </c>
      <c r="Z20" s="11">
        <f t="shared" si="6"/>
        <v>0</v>
      </c>
      <c r="AA20" s="11">
        <f t="shared" si="7"/>
        <v>1.3398040908684907E-3</v>
      </c>
      <c r="AB20" s="11">
        <f t="shared" si="8"/>
        <v>1.4622646556366737E-3</v>
      </c>
      <c r="AC20" s="11">
        <f t="shared" si="9"/>
        <v>0</v>
      </c>
      <c r="AD20" s="11">
        <f t="shared" si="10"/>
        <v>0.33411938739993036</v>
      </c>
      <c r="AE20" s="11">
        <f t="shared" si="11"/>
        <v>0</v>
      </c>
      <c r="AF20" s="11">
        <f t="shared" si="12"/>
        <v>1.0336485594897736E-3</v>
      </c>
      <c r="AG20" s="11">
        <f t="shared" si="13"/>
        <v>9.4926194883478089E-4</v>
      </c>
      <c r="AH20" s="11">
        <f t="shared" si="14"/>
        <v>4.0218864224531668E-3</v>
      </c>
      <c r="AI20" s="11">
        <f t="shared" si="15"/>
        <v>1.8634539413031623E-3</v>
      </c>
      <c r="AJ20" s="11">
        <f t="shared" si="16"/>
        <v>0</v>
      </c>
      <c r="AL20">
        <f t="shared" si="17"/>
        <v>0.4734250178950471</v>
      </c>
      <c r="AN20" s="11">
        <f t="shared" si="18"/>
        <v>2.5901942777921643</v>
      </c>
      <c r="AO20" s="11">
        <f t="shared" si="19"/>
        <v>0.35907012040047775</v>
      </c>
      <c r="AP20" s="11">
        <f t="shared" si="20"/>
        <v>2.2114336157815429E-2</v>
      </c>
      <c r="AQ20" s="11">
        <f t="shared" si="21"/>
        <v>5.4490980027342116E-3</v>
      </c>
      <c r="AR20" s="11">
        <f t="shared" si="22"/>
        <v>1.4682096102899604E-2</v>
      </c>
      <c r="AS20" s="11">
        <f t="shared" si="23"/>
        <v>0</v>
      </c>
      <c r="AT20" s="11">
        <f t="shared" si="24"/>
        <v>8.4900715439092615E-3</v>
      </c>
      <c r="AU20" s="11">
        <f t="shared" si="25"/>
        <v>9.2660797403877875E-3</v>
      </c>
      <c r="AV20" s="11">
        <f t="shared" si="26"/>
        <v>0</v>
      </c>
      <c r="AW20" s="11">
        <f t="shared" si="27"/>
        <v>2.1172479786904765</v>
      </c>
      <c r="AX20" s="11">
        <f t="shared" si="28"/>
        <v>0</v>
      </c>
      <c r="AY20" s="11">
        <f t="shared" si="29"/>
        <v>6.5500249485268332E-3</v>
      </c>
      <c r="AZ20" s="11">
        <f t="shared" si="30"/>
        <v>6.0152838123473749E-3</v>
      </c>
      <c r="BA20" s="11">
        <f t="shared" si="31"/>
        <v>2.5485892826294026E-2</v>
      </c>
      <c r="BB20" s="11">
        <f t="shared" si="32"/>
        <v>1.1808336299516825E-2</v>
      </c>
      <c r="BC20" s="11">
        <f t="shared" si="33"/>
        <v>0</v>
      </c>
      <c r="BE20">
        <f t="shared" si="34"/>
        <v>11.737788076538161</v>
      </c>
    </row>
    <row r="21" spans="1:57" x14ac:dyDescent="0.25">
      <c r="A21" t="s">
        <v>36</v>
      </c>
      <c r="B21" t="s">
        <v>1157</v>
      </c>
      <c r="C21" s="1">
        <v>31.844000000000001</v>
      </c>
      <c r="D21" s="1">
        <v>3.7309999999999999</v>
      </c>
      <c r="E21" s="1">
        <v>0.186</v>
      </c>
      <c r="F21" s="1">
        <v>0</v>
      </c>
      <c r="G21" s="1">
        <v>0.25824575547906159</v>
      </c>
      <c r="H21" s="1">
        <v>0</v>
      </c>
      <c r="I21" s="1">
        <v>7.8E-2</v>
      </c>
      <c r="J21" s="1">
        <v>0</v>
      </c>
      <c r="K21" s="1">
        <v>0</v>
      </c>
      <c r="L21" s="1">
        <v>37.134999999999998</v>
      </c>
      <c r="M21" s="1">
        <v>0</v>
      </c>
      <c r="N21" s="1">
        <v>0</v>
      </c>
      <c r="O21" s="1">
        <v>0</v>
      </c>
      <c r="P21" s="1">
        <v>0.29199999999999998</v>
      </c>
      <c r="Q21" s="1">
        <v>0.13900000000000001</v>
      </c>
      <c r="R21" s="1">
        <v>0</v>
      </c>
      <c r="S21" s="1">
        <f t="shared" si="0"/>
        <v>73.663245755479053</v>
      </c>
      <c r="U21" s="11">
        <f t="shared" si="1"/>
        <v>0.4263329263329263</v>
      </c>
      <c r="V21" s="11">
        <f t="shared" si="2"/>
        <v>4.9791415871824535E-2</v>
      </c>
      <c r="W21" s="11">
        <f t="shared" si="3"/>
        <v>2.285590702315328E-3</v>
      </c>
      <c r="X21" s="11">
        <f t="shared" si="4"/>
        <v>0</v>
      </c>
      <c r="Y21" s="11">
        <f t="shared" si="5"/>
        <v>3.5944146885447509E-3</v>
      </c>
      <c r="Z21" s="11">
        <f t="shared" si="6"/>
        <v>0</v>
      </c>
      <c r="AA21" s="11">
        <f t="shared" si="7"/>
        <v>1.9352725756989311E-3</v>
      </c>
      <c r="AB21" s="11">
        <f t="shared" si="8"/>
        <v>0</v>
      </c>
      <c r="AC21" s="11">
        <f t="shared" si="9"/>
        <v>0</v>
      </c>
      <c r="AD21" s="11">
        <f t="shared" si="10"/>
        <v>0.32313783501566307</v>
      </c>
      <c r="AE21" s="11">
        <f t="shared" si="11"/>
        <v>0</v>
      </c>
      <c r="AF21" s="11">
        <f t="shared" si="12"/>
        <v>0</v>
      </c>
      <c r="AG21" s="11">
        <f t="shared" si="13"/>
        <v>0</v>
      </c>
      <c r="AH21" s="11">
        <f t="shared" si="14"/>
        <v>3.8378785469160939E-3</v>
      </c>
      <c r="AI21" s="11">
        <f t="shared" si="15"/>
        <v>2.7265273456962063E-3</v>
      </c>
      <c r="AJ21" s="11">
        <f t="shared" si="16"/>
        <v>0</v>
      </c>
      <c r="AL21">
        <f t="shared" si="17"/>
        <v>0.48393962017130987</v>
      </c>
      <c r="AN21" s="11">
        <f t="shared" si="18"/>
        <v>2.6428891656897728</v>
      </c>
      <c r="AO21" s="11">
        <f t="shared" si="19"/>
        <v>0.30866298478020165</v>
      </c>
      <c r="AP21" s="11">
        <f t="shared" si="20"/>
        <v>1.4168652082089814E-2</v>
      </c>
      <c r="AQ21" s="11">
        <f t="shared" si="21"/>
        <v>0</v>
      </c>
      <c r="AR21" s="11">
        <f t="shared" si="22"/>
        <v>2.2282209631476525E-2</v>
      </c>
      <c r="AS21" s="11">
        <f t="shared" si="23"/>
        <v>0</v>
      </c>
      <c r="AT21" s="11">
        <f t="shared" si="24"/>
        <v>1.199698781645857E-2</v>
      </c>
      <c r="AU21" s="11">
        <f t="shared" si="25"/>
        <v>0</v>
      </c>
      <c r="AV21" s="11">
        <f t="shared" si="26"/>
        <v>0</v>
      </c>
      <c r="AW21" s="11">
        <f t="shared" si="27"/>
        <v>2.0031703639057827</v>
      </c>
      <c r="AX21" s="11">
        <f t="shared" si="28"/>
        <v>0</v>
      </c>
      <c r="AY21" s="11">
        <f t="shared" si="29"/>
        <v>0</v>
      </c>
      <c r="AZ21" s="11">
        <f t="shared" si="30"/>
        <v>0</v>
      </c>
      <c r="BA21" s="11">
        <f t="shared" si="31"/>
        <v>2.3791471416770064E-2</v>
      </c>
      <c r="BB21" s="11">
        <f t="shared" si="32"/>
        <v>1.6902071448899197E-2</v>
      </c>
      <c r="BC21" s="11">
        <f t="shared" si="33"/>
        <v>0</v>
      </c>
      <c r="BE21">
        <f t="shared" si="34"/>
        <v>10.698169816637817</v>
      </c>
    </row>
    <row r="22" spans="1:57" x14ac:dyDescent="0.25">
      <c r="A22" t="s">
        <v>37</v>
      </c>
      <c r="B22" t="s">
        <v>1157</v>
      </c>
      <c r="C22" s="1">
        <v>31.026</v>
      </c>
      <c r="D22" s="1">
        <v>4.1989999999999998</v>
      </c>
      <c r="E22" s="1">
        <v>0.16500000000000001</v>
      </c>
      <c r="F22" s="1">
        <v>6.3E-2</v>
      </c>
      <c r="G22" s="1">
        <v>0.16466541203020305</v>
      </c>
      <c r="H22" s="1">
        <v>0</v>
      </c>
      <c r="I22" s="1">
        <v>8.5000000000000006E-2</v>
      </c>
      <c r="J22" s="1">
        <v>0</v>
      </c>
      <c r="K22" s="1">
        <v>0</v>
      </c>
      <c r="L22" s="1">
        <v>37.238999999999997</v>
      </c>
      <c r="M22" s="1">
        <v>0</v>
      </c>
      <c r="N22" s="1">
        <v>0.15</v>
      </c>
      <c r="O22" s="1">
        <v>0</v>
      </c>
      <c r="P22" s="1">
        <v>0.155</v>
      </c>
      <c r="Q22" s="1">
        <v>0</v>
      </c>
      <c r="R22" s="1">
        <v>0</v>
      </c>
      <c r="S22" s="1">
        <f t="shared" si="0"/>
        <v>73.246665412030211</v>
      </c>
      <c r="U22" s="11">
        <f t="shared" si="1"/>
        <v>0.41538140222350745</v>
      </c>
      <c r="V22" s="11">
        <f t="shared" si="2"/>
        <v>5.6037029012541199E-2</v>
      </c>
      <c r="W22" s="11">
        <f t="shared" si="3"/>
        <v>2.027540139150694E-3</v>
      </c>
      <c r="X22" s="11">
        <f t="shared" si="4"/>
        <v>8.8810697882922129E-4</v>
      </c>
      <c r="Y22" s="11">
        <f t="shared" si="5"/>
        <v>2.2919090174344579E-3</v>
      </c>
      <c r="Z22" s="11">
        <f t="shared" si="6"/>
        <v>0</v>
      </c>
      <c r="AA22" s="11">
        <f t="shared" si="7"/>
        <v>2.1089508837744764E-3</v>
      </c>
      <c r="AB22" s="11">
        <f t="shared" si="8"/>
        <v>0</v>
      </c>
      <c r="AC22" s="11">
        <f t="shared" si="9"/>
        <v>0</v>
      </c>
      <c r="AD22" s="11">
        <f t="shared" si="10"/>
        <v>0.32404281239122867</v>
      </c>
      <c r="AE22" s="11">
        <f t="shared" si="11"/>
        <v>0</v>
      </c>
      <c r="AF22" s="11">
        <f t="shared" si="12"/>
        <v>1.6494391906751705E-3</v>
      </c>
      <c r="AG22" s="11">
        <f t="shared" si="13"/>
        <v>0</v>
      </c>
      <c r="AH22" s="11">
        <f t="shared" si="14"/>
        <v>2.0372300505890227E-3</v>
      </c>
      <c r="AI22" s="11">
        <f t="shared" si="15"/>
        <v>0</v>
      </c>
      <c r="AJ22" s="11">
        <f t="shared" si="16"/>
        <v>0</v>
      </c>
      <c r="AL22">
        <f t="shared" si="17"/>
        <v>0.47873493825523755</v>
      </c>
      <c r="AN22" s="11">
        <f t="shared" si="18"/>
        <v>2.6029940726952763</v>
      </c>
      <c r="AO22" s="11">
        <f t="shared" si="19"/>
        <v>0.35115692130244142</v>
      </c>
      <c r="AP22" s="11">
        <f t="shared" si="20"/>
        <v>1.2705612085928712E-2</v>
      </c>
      <c r="AQ22" s="11">
        <f t="shared" si="21"/>
        <v>5.5653363136558484E-3</v>
      </c>
      <c r="AR22" s="11">
        <f t="shared" si="22"/>
        <v>1.4362283808577138E-2</v>
      </c>
      <c r="AS22" s="11">
        <f t="shared" si="23"/>
        <v>0</v>
      </c>
      <c r="AT22" s="11">
        <f t="shared" si="24"/>
        <v>1.3215773794120428E-2</v>
      </c>
      <c r="AU22" s="11">
        <f t="shared" si="25"/>
        <v>0</v>
      </c>
      <c r="AV22" s="11">
        <f t="shared" si="26"/>
        <v>0</v>
      </c>
      <c r="AW22" s="11">
        <f t="shared" si="27"/>
        <v>2.0306193667766017</v>
      </c>
      <c r="AX22" s="11">
        <f t="shared" si="28"/>
        <v>0</v>
      </c>
      <c r="AY22" s="11">
        <f t="shared" si="29"/>
        <v>1.0336236561425387E-2</v>
      </c>
      <c r="AZ22" s="11">
        <f t="shared" si="30"/>
        <v>0</v>
      </c>
      <c r="BA22" s="11">
        <f t="shared" si="31"/>
        <v>1.2766334067952693E-2</v>
      </c>
      <c r="BB22" s="11">
        <f t="shared" si="32"/>
        <v>0</v>
      </c>
      <c r="BC22" s="11">
        <f t="shared" si="33"/>
        <v>0</v>
      </c>
      <c r="BE22">
        <f t="shared" si="34"/>
        <v>11.422096649153678</v>
      </c>
    </row>
    <row r="23" spans="1:57" x14ac:dyDescent="0.25">
      <c r="A23" t="s">
        <v>38</v>
      </c>
      <c r="B23" t="s">
        <v>1157</v>
      </c>
      <c r="C23" s="1">
        <v>30.568000000000001</v>
      </c>
      <c r="D23" s="1">
        <v>3.8959999999999999</v>
      </c>
      <c r="E23" s="1">
        <v>0.26200000000000001</v>
      </c>
      <c r="F23" s="1">
        <v>0.13700000000000001</v>
      </c>
      <c r="G23" s="1">
        <v>0.22495274867514078</v>
      </c>
      <c r="H23" s="1">
        <v>0.183</v>
      </c>
      <c r="I23" s="1">
        <v>8.5999999999999993E-2</v>
      </c>
      <c r="J23" s="1">
        <v>5.6000000000000001E-2</v>
      </c>
      <c r="K23" s="1">
        <v>0</v>
      </c>
      <c r="L23" s="1">
        <v>37.899000000000001</v>
      </c>
      <c r="M23" s="1">
        <v>0</v>
      </c>
      <c r="N23" s="1">
        <v>0.193</v>
      </c>
      <c r="O23" s="1">
        <v>0.14099999999999999</v>
      </c>
      <c r="P23" s="1">
        <v>0.27200000000000002</v>
      </c>
      <c r="Q23" s="1">
        <v>0.152</v>
      </c>
      <c r="R23" s="1">
        <v>0</v>
      </c>
      <c r="S23" s="1">
        <f t="shared" si="0"/>
        <v>74.069952748675149</v>
      </c>
      <c r="U23" s="11">
        <f t="shared" si="1"/>
        <v>0.40924961977593555</v>
      </c>
      <c r="V23" s="11">
        <f t="shared" si="2"/>
        <v>5.1993394863743866E-2</v>
      </c>
      <c r="W23" s="11">
        <f t="shared" si="3"/>
        <v>3.2194879785301931E-3</v>
      </c>
      <c r="X23" s="11">
        <f t="shared" si="4"/>
        <v>1.9312802555492591E-3</v>
      </c>
      <c r="Y23" s="11">
        <f t="shared" si="5"/>
        <v>3.1310232478612816E-3</v>
      </c>
      <c r="Z23" s="11">
        <f t="shared" si="6"/>
        <v>2.3005730061072039E-3</v>
      </c>
      <c r="AA23" s="11">
        <f t="shared" si="7"/>
        <v>2.1337620706424112E-3</v>
      </c>
      <c r="AB23" s="11">
        <f t="shared" si="8"/>
        <v>9.9861976482504538E-4</v>
      </c>
      <c r="AC23" s="11">
        <f t="shared" si="9"/>
        <v>0</v>
      </c>
      <c r="AD23" s="11">
        <f t="shared" si="10"/>
        <v>0.32978593804385659</v>
      </c>
      <c r="AE23" s="11">
        <f t="shared" si="11"/>
        <v>0</v>
      </c>
      <c r="AF23" s="11">
        <f t="shared" si="12"/>
        <v>2.1222784253353863E-3</v>
      </c>
      <c r="AG23" s="11">
        <f t="shared" si="13"/>
        <v>1.7611307208645276E-3</v>
      </c>
      <c r="AH23" s="11">
        <f t="shared" si="14"/>
        <v>3.5750101532917044E-3</v>
      </c>
      <c r="AI23" s="11">
        <f t="shared" si="15"/>
        <v>2.9815263060850596E-3</v>
      </c>
      <c r="AJ23" s="11">
        <f t="shared" si="16"/>
        <v>0</v>
      </c>
      <c r="AL23">
        <f t="shared" si="17"/>
        <v>0.47395914119836979</v>
      </c>
      <c r="AN23" s="11">
        <f t="shared" si="18"/>
        <v>2.5904107603527526</v>
      </c>
      <c r="AO23" s="11">
        <f t="shared" si="19"/>
        <v>0.32910048785396884</v>
      </c>
      <c r="AP23" s="11">
        <f t="shared" si="20"/>
        <v>2.0378262799552477E-2</v>
      </c>
      <c r="AQ23" s="11">
        <f t="shared" si="21"/>
        <v>1.2224346495350823E-2</v>
      </c>
      <c r="AR23" s="11">
        <f t="shared" si="22"/>
        <v>1.9818311173056352E-2</v>
      </c>
      <c r="AS23" s="11">
        <f t="shared" si="23"/>
        <v>1.4561843877240426E-2</v>
      </c>
      <c r="AT23" s="11">
        <f t="shared" si="24"/>
        <v>1.3505987448078471E-2</v>
      </c>
      <c r="AU23" s="11">
        <f t="shared" si="25"/>
        <v>6.3209231219812177E-3</v>
      </c>
      <c r="AV23" s="11">
        <f t="shared" si="26"/>
        <v>0</v>
      </c>
      <c r="AW23" s="11">
        <f t="shared" si="27"/>
        <v>2.0874327091361788</v>
      </c>
      <c r="AX23" s="11">
        <f t="shared" si="28"/>
        <v>0</v>
      </c>
      <c r="AY23" s="11">
        <f t="shared" si="29"/>
        <v>1.3433299882998561E-2</v>
      </c>
      <c r="AZ23" s="11">
        <f t="shared" si="30"/>
        <v>1.1147357869783724E-2</v>
      </c>
      <c r="BA23" s="11">
        <f t="shared" si="31"/>
        <v>2.2628597124970912E-2</v>
      </c>
      <c r="BB23" s="11">
        <f t="shared" si="32"/>
        <v>1.8872046429233305E-2</v>
      </c>
      <c r="BC23" s="11">
        <f t="shared" si="33"/>
        <v>0</v>
      </c>
      <c r="BE23">
        <f t="shared" si="34"/>
        <v>12.674940718624388</v>
      </c>
    </row>
    <row r="24" spans="1:57" x14ac:dyDescent="0.25">
      <c r="A24" t="s">
        <v>39</v>
      </c>
      <c r="B24" t="s">
        <v>1159</v>
      </c>
      <c r="C24" s="1">
        <v>2.7429999999999999</v>
      </c>
      <c r="D24" s="1">
        <v>6.7149999999999999</v>
      </c>
      <c r="E24" s="1">
        <v>29.547000000000001</v>
      </c>
      <c r="F24" s="1">
        <v>0</v>
      </c>
      <c r="G24" s="1">
        <v>0</v>
      </c>
      <c r="H24" s="1">
        <v>0.26</v>
      </c>
      <c r="I24" s="1">
        <v>5.0999999999999997E-2</v>
      </c>
      <c r="J24" s="1">
        <v>0</v>
      </c>
      <c r="K24" s="1">
        <v>0</v>
      </c>
      <c r="L24" s="1">
        <v>38.405000000000001</v>
      </c>
      <c r="M24" s="1">
        <v>5.8000000000000003E-2</v>
      </c>
      <c r="N24" s="1">
        <v>0</v>
      </c>
      <c r="O24" s="1">
        <v>0</v>
      </c>
      <c r="P24" s="1">
        <v>6.2E-2</v>
      </c>
      <c r="Q24" s="1">
        <v>0.108</v>
      </c>
      <c r="R24" s="1">
        <v>0</v>
      </c>
      <c r="S24" s="1">
        <f t="shared" si="0"/>
        <v>77.949000000000012</v>
      </c>
      <c r="U24" s="11">
        <f t="shared" si="1"/>
        <v>3.6723753829016985E-2</v>
      </c>
      <c r="V24" s="11">
        <f t="shared" si="2"/>
        <v>8.9613872307505157E-2</v>
      </c>
      <c r="W24" s="11">
        <f t="shared" si="3"/>
        <v>0.36307714237263977</v>
      </c>
      <c r="X24" s="11">
        <f t="shared" si="4"/>
        <v>0</v>
      </c>
      <c r="Y24" s="11">
        <f t="shared" si="5"/>
        <v>0</v>
      </c>
      <c r="Z24" s="11">
        <f t="shared" si="6"/>
        <v>3.2685736698790878E-3</v>
      </c>
      <c r="AA24" s="11">
        <f t="shared" si="7"/>
        <v>1.2653705302646857E-3</v>
      </c>
      <c r="AB24" s="11">
        <f t="shared" si="8"/>
        <v>0</v>
      </c>
      <c r="AC24" s="11">
        <f t="shared" si="9"/>
        <v>0</v>
      </c>
      <c r="AD24" s="11">
        <f t="shared" si="10"/>
        <v>0.33418900104420468</v>
      </c>
      <c r="AE24" s="11">
        <f t="shared" si="11"/>
        <v>8.1722023944553015E-4</v>
      </c>
      <c r="AF24" s="11">
        <f t="shared" si="12"/>
        <v>0</v>
      </c>
      <c r="AG24" s="11">
        <f t="shared" si="13"/>
        <v>0</v>
      </c>
      <c r="AH24" s="11">
        <f t="shared" si="14"/>
        <v>8.1489202023560898E-4</v>
      </c>
      <c r="AI24" s="11">
        <f t="shared" si="15"/>
        <v>2.118452901692016E-3</v>
      </c>
      <c r="AJ24" s="11">
        <f t="shared" si="16"/>
        <v>0</v>
      </c>
      <c r="AL24">
        <f t="shared" si="17"/>
        <v>0.49394871270930568</v>
      </c>
      <c r="AN24" s="11">
        <f t="shared" si="18"/>
        <v>0.22304190425512452</v>
      </c>
      <c r="AO24" s="11">
        <f t="shared" si="19"/>
        <v>0.54427030581357494</v>
      </c>
      <c r="AP24" s="11">
        <f t="shared" si="20"/>
        <v>2.2051508569452314</v>
      </c>
      <c r="AQ24" s="11">
        <f t="shared" si="21"/>
        <v>0</v>
      </c>
      <c r="AR24" s="11">
        <f t="shared" si="22"/>
        <v>0</v>
      </c>
      <c r="AS24" s="11">
        <f t="shared" si="23"/>
        <v>1.9851698683154662E-2</v>
      </c>
      <c r="AT24" s="11">
        <f t="shared" si="24"/>
        <v>7.6852343029145849E-3</v>
      </c>
      <c r="AU24" s="11">
        <f t="shared" si="25"/>
        <v>0</v>
      </c>
      <c r="AV24" s="11">
        <f t="shared" si="26"/>
        <v>0</v>
      </c>
      <c r="AW24" s="11">
        <f t="shared" si="27"/>
        <v>2.0296985847650868</v>
      </c>
      <c r="AX24" s="11">
        <f t="shared" si="28"/>
        <v>4.9633912494462156E-3</v>
      </c>
      <c r="AY24" s="11">
        <f t="shared" si="29"/>
        <v>0</v>
      </c>
      <c r="AZ24" s="11">
        <f t="shared" si="30"/>
        <v>0</v>
      </c>
      <c r="BA24" s="11">
        <f t="shared" si="31"/>
        <v>4.949250798322348E-3</v>
      </c>
      <c r="BB24" s="11">
        <f t="shared" si="32"/>
        <v>1.2866434391977549E-2</v>
      </c>
      <c r="BC24" s="11">
        <f t="shared" si="33"/>
        <v>0</v>
      </c>
      <c r="BE24">
        <f t="shared" si="34"/>
        <v>19.383923458819147</v>
      </c>
    </row>
    <row r="25" spans="1:57" x14ac:dyDescent="0.25">
      <c r="A25" t="s">
        <v>40</v>
      </c>
      <c r="B25" t="s">
        <v>1159</v>
      </c>
      <c r="C25" s="1">
        <v>3.0369999999999999</v>
      </c>
      <c r="D25" s="1">
        <v>6.9859999999999998</v>
      </c>
      <c r="E25" s="1">
        <v>28.381</v>
      </c>
      <c r="F25" s="1">
        <v>0</v>
      </c>
      <c r="G25" s="1">
        <v>0</v>
      </c>
      <c r="H25" s="1">
        <v>0.38800000000000001</v>
      </c>
      <c r="I25" s="1">
        <v>0</v>
      </c>
      <c r="J25" s="1">
        <v>0</v>
      </c>
      <c r="K25" s="1">
        <v>0</v>
      </c>
      <c r="L25" s="1">
        <v>37.49</v>
      </c>
      <c r="M25" s="1">
        <v>0</v>
      </c>
      <c r="N25" s="1">
        <v>0</v>
      </c>
      <c r="O25" s="1">
        <v>0</v>
      </c>
      <c r="P25" s="1">
        <v>0</v>
      </c>
      <c r="Q25" s="1">
        <v>8.5999999999999993E-2</v>
      </c>
      <c r="R25" s="1">
        <v>0</v>
      </c>
      <c r="S25" s="1">
        <f t="shared" si="0"/>
        <v>76.367999999999995</v>
      </c>
      <c r="U25" s="11">
        <f t="shared" si="1"/>
        <v>4.0659876186191969E-2</v>
      </c>
      <c r="V25" s="11">
        <f t="shared" si="2"/>
        <v>9.3230455985142374E-2</v>
      </c>
      <c r="W25" s="11">
        <f t="shared" si="3"/>
        <v>0.34874919205597482</v>
      </c>
      <c r="X25" s="11">
        <f t="shared" si="4"/>
        <v>0</v>
      </c>
      <c r="Y25" s="11">
        <f t="shared" si="5"/>
        <v>0</v>
      </c>
      <c r="Z25" s="11">
        <f t="shared" si="6"/>
        <v>4.8777176304349466E-3</v>
      </c>
      <c r="AA25" s="11">
        <f t="shared" si="7"/>
        <v>0</v>
      </c>
      <c r="AB25" s="11">
        <f t="shared" si="8"/>
        <v>0</v>
      </c>
      <c r="AC25" s="11">
        <f t="shared" si="9"/>
        <v>0</v>
      </c>
      <c r="AD25" s="11">
        <f t="shared" si="10"/>
        <v>0.32622694048033418</v>
      </c>
      <c r="AE25" s="11">
        <f t="shared" si="11"/>
        <v>0</v>
      </c>
      <c r="AF25" s="11">
        <f t="shared" si="12"/>
        <v>0</v>
      </c>
      <c r="AG25" s="11">
        <f t="shared" si="13"/>
        <v>0</v>
      </c>
      <c r="AH25" s="11">
        <f t="shared" si="14"/>
        <v>0</v>
      </c>
      <c r="AI25" s="11">
        <f t="shared" si="15"/>
        <v>1.6869161994954942E-3</v>
      </c>
      <c r="AJ25" s="11">
        <f t="shared" si="16"/>
        <v>0</v>
      </c>
      <c r="AL25">
        <f t="shared" si="17"/>
        <v>0.48751724185774409</v>
      </c>
      <c r="AN25" s="11">
        <f t="shared" si="18"/>
        <v>0.2502057734281512</v>
      </c>
      <c r="AO25" s="11">
        <f t="shared" si="19"/>
        <v>0.57370559221583417</v>
      </c>
      <c r="AP25" s="11">
        <f t="shared" si="20"/>
        <v>2.1460729720677572</v>
      </c>
      <c r="AQ25" s="11">
        <f t="shared" si="21"/>
        <v>0</v>
      </c>
      <c r="AR25" s="11">
        <f t="shared" si="22"/>
        <v>0</v>
      </c>
      <c r="AS25" s="11">
        <f t="shared" si="23"/>
        <v>3.0015662288257583E-2</v>
      </c>
      <c r="AT25" s="11">
        <f t="shared" si="24"/>
        <v>0</v>
      </c>
      <c r="AU25" s="11">
        <f t="shared" si="25"/>
        <v>0</v>
      </c>
      <c r="AV25" s="11">
        <f t="shared" si="26"/>
        <v>0</v>
      </c>
      <c r="AW25" s="11">
        <f t="shared" si="27"/>
        <v>2.0074794025983977</v>
      </c>
      <c r="AX25" s="11">
        <f t="shared" si="28"/>
        <v>0</v>
      </c>
      <c r="AY25" s="11">
        <f t="shared" si="29"/>
        <v>0</v>
      </c>
      <c r="AZ25" s="11">
        <f t="shared" si="30"/>
        <v>0</v>
      </c>
      <c r="BA25" s="11">
        <f t="shared" si="31"/>
        <v>0</v>
      </c>
      <c r="BB25" s="11">
        <f t="shared" si="32"/>
        <v>1.0380655623997792E-2</v>
      </c>
      <c r="BC25" s="11">
        <f t="shared" si="33"/>
        <v>0</v>
      </c>
      <c r="BE25">
        <f t="shared" si="34"/>
        <v>20.173707897734062</v>
      </c>
    </row>
    <row r="26" spans="1:57" x14ac:dyDescent="0.25">
      <c r="A26" t="s">
        <v>41</v>
      </c>
      <c r="B26" t="s">
        <v>1159</v>
      </c>
      <c r="C26" s="1">
        <v>2.8</v>
      </c>
      <c r="D26" s="1">
        <v>6.95</v>
      </c>
      <c r="E26" s="1">
        <v>29.997</v>
      </c>
      <c r="F26" s="1">
        <v>0</v>
      </c>
      <c r="G26" s="1">
        <v>0</v>
      </c>
      <c r="H26" s="1">
        <v>0.151</v>
      </c>
      <c r="I26" s="1">
        <v>0</v>
      </c>
      <c r="J26" s="1">
        <v>0</v>
      </c>
      <c r="K26" s="1">
        <v>0</v>
      </c>
      <c r="L26" s="1">
        <v>38.948999999999998</v>
      </c>
      <c r="M26" s="1">
        <v>7.1999999999999995E-2</v>
      </c>
      <c r="N26" s="1">
        <v>0</v>
      </c>
      <c r="O26" s="1">
        <v>0</v>
      </c>
      <c r="P26" s="1">
        <v>9.9000000000000005E-2</v>
      </c>
      <c r="Q26" s="1">
        <v>0.108</v>
      </c>
      <c r="R26" s="1">
        <v>0</v>
      </c>
      <c r="S26" s="1">
        <f t="shared" si="0"/>
        <v>79.126000000000019</v>
      </c>
      <c r="U26" s="11">
        <f t="shared" si="1"/>
        <v>3.7486879592142745E-2</v>
      </c>
      <c r="V26" s="11">
        <f t="shared" si="2"/>
        <v>9.2750024205087253E-2</v>
      </c>
      <c r="W26" s="11">
        <f t="shared" si="3"/>
        <v>0.36860679729759616</v>
      </c>
      <c r="X26" s="11">
        <f t="shared" si="4"/>
        <v>0</v>
      </c>
      <c r="Y26" s="11">
        <f t="shared" si="5"/>
        <v>0</v>
      </c>
      <c r="Z26" s="11">
        <f t="shared" si="6"/>
        <v>1.8982870159682393E-3</v>
      </c>
      <c r="AA26" s="11">
        <f t="shared" si="7"/>
        <v>0</v>
      </c>
      <c r="AB26" s="11">
        <f t="shared" si="8"/>
        <v>0</v>
      </c>
      <c r="AC26" s="11">
        <f t="shared" si="9"/>
        <v>0</v>
      </c>
      <c r="AD26" s="11">
        <f t="shared" si="10"/>
        <v>0.33892272885485553</v>
      </c>
      <c r="AE26" s="11">
        <f t="shared" si="11"/>
        <v>1.0144802972427269E-3</v>
      </c>
      <c r="AF26" s="11">
        <f t="shared" si="12"/>
        <v>0</v>
      </c>
      <c r="AG26" s="11">
        <f t="shared" si="13"/>
        <v>0</v>
      </c>
      <c r="AH26" s="11">
        <f t="shared" si="14"/>
        <v>1.3011985484407305E-3</v>
      </c>
      <c r="AI26" s="11">
        <f t="shared" si="15"/>
        <v>2.118452901692016E-3</v>
      </c>
      <c r="AJ26" s="11">
        <f t="shared" si="16"/>
        <v>0</v>
      </c>
      <c r="AL26">
        <f t="shared" si="17"/>
        <v>0.5007419881107944</v>
      </c>
      <c r="AN26" s="11">
        <f t="shared" si="18"/>
        <v>0.22458799430964665</v>
      </c>
      <c r="AO26" s="11">
        <f t="shared" si="19"/>
        <v>0.55567553594825769</v>
      </c>
      <c r="AP26" s="11">
        <f t="shared" si="20"/>
        <v>2.2083636246779332</v>
      </c>
      <c r="AQ26" s="11">
        <f t="shared" si="21"/>
        <v>0</v>
      </c>
      <c r="AR26" s="11">
        <f t="shared" si="22"/>
        <v>0</v>
      </c>
      <c r="AS26" s="11">
        <f t="shared" si="23"/>
        <v>1.1372845064162406E-2</v>
      </c>
      <c r="AT26" s="11">
        <f t="shared" si="24"/>
        <v>0</v>
      </c>
      <c r="AU26" s="11">
        <f t="shared" si="25"/>
        <v>0</v>
      </c>
      <c r="AV26" s="11">
        <f t="shared" si="26"/>
        <v>0</v>
      </c>
      <c r="AW26" s="11">
        <f t="shared" si="27"/>
        <v>2.0305231250941072</v>
      </c>
      <c r="AX26" s="11">
        <f t="shared" si="28"/>
        <v>6.0778623802060462E-3</v>
      </c>
      <c r="AY26" s="11">
        <f t="shared" si="29"/>
        <v>0</v>
      </c>
      <c r="AZ26" s="11">
        <f t="shared" si="30"/>
        <v>0</v>
      </c>
      <c r="BA26" s="11">
        <f t="shared" si="31"/>
        <v>7.7956227718185278E-3</v>
      </c>
      <c r="BB26" s="11">
        <f t="shared" si="32"/>
        <v>1.2691882957635776E-2</v>
      </c>
      <c r="BC26" s="11">
        <f t="shared" si="33"/>
        <v>0</v>
      </c>
      <c r="BE26">
        <f t="shared" si="34"/>
        <v>18.772096851989126</v>
      </c>
    </row>
    <row r="27" spans="1:57" x14ac:dyDescent="0.25">
      <c r="A27" t="s">
        <v>42</v>
      </c>
      <c r="B27" t="s">
        <v>1159</v>
      </c>
      <c r="C27" s="1">
        <v>3.3879999999999999</v>
      </c>
      <c r="D27" s="1">
        <v>6.1820000000000004</v>
      </c>
      <c r="E27" s="1">
        <v>29.347000000000001</v>
      </c>
      <c r="F27" s="1">
        <v>0</v>
      </c>
      <c r="G27" s="1">
        <v>0</v>
      </c>
      <c r="H27" s="1">
        <v>8.7999999999999995E-2</v>
      </c>
      <c r="I27" s="1">
        <v>7.4999999999999997E-2</v>
      </c>
      <c r="J27" s="1">
        <v>0</v>
      </c>
      <c r="K27" s="1">
        <v>0</v>
      </c>
      <c r="L27" s="1">
        <v>40.691000000000003</v>
      </c>
      <c r="M27" s="1">
        <v>0</v>
      </c>
      <c r="N27" s="1">
        <v>0</v>
      </c>
      <c r="O27" s="1">
        <v>0</v>
      </c>
      <c r="P27" s="1">
        <v>0.127</v>
      </c>
      <c r="Q27" s="1">
        <v>0.126</v>
      </c>
      <c r="R27" s="1">
        <v>0</v>
      </c>
      <c r="S27" s="1">
        <f t="shared" si="0"/>
        <v>80.024000000000015</v>
      </c>
      <c r="U27" s="11">
        <f t="shared" si="1"/>
        <v>4.5359124306492721E-2</v>
      </c>
      <c r="V27" s="11">
        <f t="shared" si="2"/>
        <v>8.2500812897244521E-2</v>
      </c>
      <c r="W27" s="11">
        <f t="shared" si="3"/>
        <v>0.36061951796154801</v>
      </c>
      <c r="X27" s="11">
        <f t="shared" si="4"/>
        <v>0</v>
      </c>
      <c r="Y27" s="11">
        <f t="shared" si="5"/>
        <v>0</v>
      </c>
      <c r="Z27" s="11">
        <f t="shared" si="6"/>
        <v>1.1062864728821527E-3</v>
      </c>
      <c r="AA27" s="11">
        <f t="shared" si="7"/>
        <v>1.8608390150951259E-3</v>
      </c>
      <c r="AB27" s="11">
        <f t="shared" si="8"/>
        <v>0</v>
      </c>
      <c r="AC27" s="11">
        <f t="shared" si="9"/>
        <v>0</v>
      </c>
      <c r="AD27" s="11">
        <f t="shared" si="10"/>
        <v>0.35408109989557957</v>
      </c>
      <c r="AE27" s="11">
        <f t="shared" si="11"/>
        <v>0</v>
      </c>
      <c r="AF27" s="11">
        <f t="shared" si="12"/>
        <v>0</v>
      </c>
      <c r="AG27" s="11">
        <f t="shared" si="13"/>
        <v>0</v>
      </c>
      <c r="AH27" s="11">
        <f t="shared" si="14"/>
        <v>1.6692142995148765E-3</v>
      </c>
      <c r="AI27" s="11">
        <f t="shared" si="15"/>
        <v>2.4715283853073522E-3</v>
      </c>
      <c r="AJ27" s="11">
        <f t="shared" si="16"/>
        <v>0</v>
      </c>
      <c r="AL27">
        <f t="shared" si="17"/>
        <v>0.49144658065326252</v>
      </c>
      <c r="AN27" s="11">
        <f t="shared" si="18"/>
        <v>0.27689148378770961</v>
      </c>
      <c r="AO27" s="11">
        <f t="shared" si="19"/>
        <v>0.5036202273759588</v>
      </c>
      <c r="AP27" s="11">
        <f t="shared" si="20"/>
        <v>2.2013756865427117</v>
      </c>
      <c r="AQ27" s="11">
        <f t="shared" si="21"/>
        <v>0</v>
      </c>
      <c r="AR27" s="11">
        <f t="shared" si="22"/>
        <v>0</v>
      </c>
      <c r="AS27" s="11">
        <f t="shared" si="23"/>
        <v>6.7532455190446447E-3</v>
      </c>
      <c r="AT27" s="11">
        <f t="shared" si="24"/>
        <v>1.1359356774575042E-2</v>
      </c>
      <c r="AU27" s="11">
        <f t="shared" si="25"/>
        <v>0</v>
      </c>
      <c r="AV27" s="11">
        <f t="shared" si="26"/>
        <v>0</v>
      </c>
      <c r="AW27" s="11">
        <f t="shared" si="27"/>
        <v>2.1614623877832995</v>
      </c>
      <c r="AX27" s="11">
        <f t="shared" si="28"/>
        <v>0</v>
      </c>
      <c r="AY27" s="11">
        <f t="shared" si="29"/>
        <v>0</v>
      </c>
      <c r="AZ27" s="11">
        <f t="shared" si="30"/>
        <v>0</v>
      </c>
      <c r="BA27" s="11">
        <f t="shared" si="31"/>
        <v>1.0189597599576635E-2</v>
      </c>
      <c r="BB27" s="11">
        <f t="shared" si="32"/>
        <v>1.5087265733065252E-2</v>
      </c>
      <c r="BC27" s="11">
        <f t="shared" si="33"/>
        <v>0</v>
      </c>
      <c r="BE27">
        <f t="shared" si="34"/>
        <v>19.478950176532308</v>
      </c>
    </row>
    <row r="28" spans="1:57" x14ac:dyDescent="0.25">
      <c r="A28" t="s">
        <v>43</v>
      </c>
      <c r="B28" t="s">
        <v>1159</v>
      </c>
      <c r="C28" s="1">
        <v>2.72</v>
      </c>
      <c r="D28" s="1">
        <v>3.9089999999999998</v>
      </c>
      <c r="E28" s="1">
        <v>31.824999999999999</v>
      </c>
      <c r="F28" s="1">
        <v>0</v>
      </c>
      <c r="G28" s="1">
        <v>0</v>
      </c>
      <c r="H28" s="1">
        <v>5.3999999999999999E-2</v>
      </c>
      <c r="I28" s="1">
        <v>8.7999999999999995E-2</v>
      </c>
      <c r="J28" s="1">
        <v>8.1000000000000003E-2</v>
      </c>
      <c r="K28" s="1">
        <v>0</v>
      </c>
      <c r="L28" s="1">
        <v>39.253999999999998</v>
      </c>
      <c r="M28" s="1">
        <v>0</v>
      </c>
      <c r="N28" s="1">
        <v>0</v>
      </c>
      <c r="O28" s="1">
        <v>0.13400000000000001</v>
      </c>
      <c r="P28" s="1">
        <v>0</v>
      </c>
      <c r="Q28" s="1">
        <v>7.6999999999999999E-2</v>
      </c>
      <c r="R28" s="1">
        <v>0</v>
      </c>
      <c r="S28" s="1">
        <f t="shared" si="0"/>
        <v>78.14200000000001</v>
      </c>
      <c r="U28" s="11">
        <f t="shared" si="1"/>
        <v>3.6415825889510103E-2</v>
      </c>
      <c r="V28" s="11">
        <f t="shared" si="2"/>
        <v>5.2166884117652662E-2</v>
      </c>
      <c r="W28" s="11">
        <f t="shared" si="3"/>
        <v>0.39106948441497474</v>
      </c>
      <c r="X28" s="11">
        <f t="shared" si="4"/>
        <v>0</v>
      </c>
      <c r="Y28" s="11">
        <f t="shared" si="5"/>
        <v>0</v>
      </c>
      <c r="Z28" s="11">
        <f t="shared" si="6"/>
        <v>6.7885760835950291E-4</v>
      </c>
      <c r="AA28" s="11">
        <f t="shared" si="7"/>
        <v>2.1833844443782812E-3</v>
      </c>
      <c r="AB28" s="11">
        <f t="shared" si="8"/>
        <v>1.4444321598362266E-3</v>
      </c>
      <c r="AC28" s="11">
        <f t="shared" si="9"/>
        <v>0</v>
      </c>
      <c r="AD28" s="11">
        <f t="shared" si="10"/>
        <v>0.34157674904281238</v>
      </c>
      <c r="AE28" s="11">
        <f t="shared" si="11"/>
        <v>0</v>
      </c>
      <c r="AF28" s="11">
        <f t="shared" si="12"/>
        <v>0</v>
      </c>
      <c r="AG28" s="11">
        <f t="shared" si="13"/>
        <v>1.6736986992613243E-3</v>
      </c>
      <c r="AH28" s="11">
        <f t="shared" si="14"/>
        <v>0</v>
      </c>
      <c r="AI28" s="11">
        <f t="shared" si="15"/>
        <v>1.5103784576878262E-3</v>
      </c>
      <c r="AJ28" s="11">
        <f t="shared" si="16"/>
        <v>0</v>
      </c>
      <c r="AL28">
        <f t="shared" si="17"/>
        <v>0.4825144364748753</v>
      </c>
      <c r="AN28" s="11">
        <f t="shared" si="18"/>
        <v>0.22641286852817069</v>
      </c>
      <c r="AO28" s="11">
        <f t="shared" si="19"/>
        <v>0.32434397921088326</v>
      </c>
      <c r="AP28" s="11">
        <f t="shared" si="20"/>
        <v>2.4314473610698148</v>
      </c>
      <c r="AQ28" s="11">
        <f t="shared" si="21"/>
        <v>0</v>
      </c>
      <c r="AR28" s="11">
        <f t="shared" si="22"/>
        <v>0</v>
      </c>
      <c r="AS28" s="11">
        <f t="shared" si="23"/>
        <v>4.2207500359101773E-3</v>
      </c>
      <c r="AT28" s="11">
        <f t="shared" si="24"/>
        <v>1.3575041155221295E-2</v>
      </c>
      <c r="AU28" s="11">
        <f t="shared" si="25"/>
        <v>8.9806566434915691E-3</v>
      </c>
      <c r="AV28" s="11">
        <f t="shared" si="26"/>
        <v>0</v>
      </c>
      <c r="AW28" s="11">
        <f t="shared" si="27"/>
        <v>2.1237297159746125</v>
      </c>
      <c r="AX28" s="11">
        <f t="shared" si="28"/>
        <v>0</v>
      </c>
      <c r="AY28" s="11">
        <f t="shared" si="29"/>
        <v>0</v>
      </c>
      <c r="AZ28" s="11">
        <f t="shared" si="30"/>
        <v>1.0406105430682639E-2</v>
      </c>
      <c r="BA28" s="11">
        <f t="shared" si="31"/>
        <v>0</v>
      </c>
      <c r="BB28" s="11">
        <f t="shared" si="32"/>
        <v>9.3906731706656747E-3</v>
      </c>
      <c r="BC28" s="11">
        <f t="shared" si="33"/>
        <v>0</v>
      </c>
      <c r="BE28">
        <f t="shared" si="34"/>
        <v>15.937888727985243</v>
      </c>
    </row>
    <row r="29" spans="1:57" x14ac:dyDescent="0.25">
      <c r="A29" t="s">
        <v>44</v>
      </c>
      <c r="B29" t="s">
        <v>1159</v>
      </c>
      <c r="C29" s="1">
        <v>2.5009999999999999</v>
      </c>
      <c r="D29" s="1">
        <v>3.68</v>
      </c>
      <c r="E29" s="1">
        <v>33.555</v>
      </c>
      <c r="F29" s="1">
        <v>0</v>
      </c>
      <c r="G29" s="1">
        <v>0</v>
      </c>
      <c r="H29" s="1">
        <v>0.158</v>
      </c>
      <c r="I29" s="1">
        <v>7.4999999999999997E-2</v>
      </c>
      <c r="J29" s="1">
        <v>0</v>
      </c>
      <c r="K29" s="1">
        <v>0</v>
      </c>
      <c r="L29" s="1">
        <v>37.963000000000001</v>
      </c>
      <c r="M29" s="1">
        <v>0.115</v>
      </c>
      <c r="N29" s="1">
        <v>0</v>
      </c>
      <c r="O29" s="1">
        <v>0.12</v>
      </c>
      <c r="P29" s="1">
        <v>8.8999999999999996E-2</v>
      </c>
      <c r="Q29" s="1">
        <v>0.10199999999999999</v>
      </c>
      <c r="R29" s="1">
        <v>0</v>
      </c>
      <c r="S29" s="1">
        <f t="shared" si="0"/>
        <v>78.358000000000004</v>
      </c>
      <c r="U29" s="11">
        <f t="shared" si="1"/>
        <v>3.3483816378553216E-2</v>
      </c>
      <c r="V29" s="11">
        <f t="shared" si="2"/>
        <v>4.9110804183413105E-2</v>
      </c>
      <c r="W29" s="11">
        <f t="shared" si="3"/>
        <v>0.4123279355709184</v>
      </c>
      <c r="X29" s="11">
        <f t="shared" si="4"/>
        <v>0</v>
      </c>
      <c r="Y29" s="11">
        <f t="shared" si="5"/>
        <v>0</v>
      </c>
      <c r="Z29" s="11">
        <f t="shared" si="6"/>
        <v>1.9862870763111382E-3</v>
      </c>
      <c r="AA29" s="11">
        <f t="shared" si="7"/>
        <v>1.8608390150951259E-3</v>
      </c>
      <c r="AB29" s="11">
        <f t="shared" si="8"/>
        <v>0</v>
      </c>
      <c r="AC29" s="11">
        <f t="shared" si="9"/>
        <v>0</v>
      </c>
      <c r="AD29" s="11">
        <f t="shared" si="10"/>
        <v>0.33034284719805085</v>
      </c>
      <c r="AE29" s="11">
        <f t="shared" si="11"/>
        <v>1.620350474762689E-3</v>
      </c>
      <c r="AF29" s="11">
        <f t="shared" si="12"/>
        <v>0</v>
      </c>
      <c r="AG29" s="11">
        <f t="shared" si="13"/>
        <v>1.4988346560549171E-3</v>
      </c>
      <c r="AH29" s="11">
        <f t="shared" si="14"/>
        <v>1.1697643516285355E-3</v>
      </c>
      <c r="AI29" s="11">
        <f t="shared" si="15"/>
        <v>2.0007610738202375E-3</v>
      </c>
      <c r="AJ29" s="11">
        <f t="shared" si="16"/>
        <v>0</v>
      </c>
      <c r="AL29">
        <f t="shared" si="17"/>
        <v>0.49876968222429102</v>
      </c>
      <c r="AN29" s="11">
        <f t="shared" si="18"/>
        <v>0.20139846649798529</v>
      </c>
      <c r="AO29" s="11">
        <f t="shared" si="19"/>
        <v>0.29539167636092528</v>
      </c>
      <c r="AP29" s="11">
        <f t="shared" si="20"/>
        <v>2.4800701622367209</v>
      </c>
      <c r="AQ29" s="11">
        <f t="shared" si="21"/>
        <v>0</v>
      </c>
      <c r="AR29" s="11">
        <f t="shared" si="22"/>
        <v>0</v>
      </c>
      <c r="AS29" s="11">
        <f t="shared" si="23"/>
        <v>1.1947119965992204E-2</v>
      </c>
      <c r="AT29" s="11">
        <f t="shared" si="24"/>
        <v>1.1192574938376033E-2</v>
      </c>
      <c r="AU29" s="11">
        <f t="shared" si="25"/>
        <v>0</v>
      </c>
      <c r="AV29" s="11">
        <f t="shared" si="26"/>
        <v>0</v>
      </c>
      <c r="AW29" s="11">
        <f t="shared" si="27"/>
        <v>1.9869462337297765</v>
      </c>
      <c r="AX29" s="11">
        <f t="shared" si="28"/>
        <v>9.7460844103633947E-3</v>
      </c>
      <c r="AY29" s="11">
        <f t="shared" si="29"/>
        <v>0</v>
      </c>
      <c r="AZ29" s="11">
        <f t="shared" si="30"/>
        <v>9.0151910358952508E-3</v>
      </c>
      <c r="BA29" s="11">
        <f t="shared" si="31"/>
        <v>7.0358988927228293E-3</v>
      </c>
      <c r="BB29" s="11">
        <f t="shared" si="32"/>
        <v>1.2034178169557536E-2</v>
      </c>
      <c r="BC29" s="11">
        <f t="shared" si="33"/>
        <v>0</v>
      </c>
      <c r="BE29">
        <f t="shared" si="34"/>
        <v>15.196801708169311</v>
      </c>
    </row>
    <row r="30" spans="1:57" x14ac:dyDescent="0.25">
      <c r="A30" t="s">
        <v>45</v>
      </c>
      <c r="B30" t="s">
        <v>1159</v>
      </c>
      <c r="C30" s="1">
        <v>2.4329999999999998</v>
      </c>
      <c r="D30" s="1">
        <v>4.0720000000000001</v>
      </c>
      <c r="E30" s="1">
        <v>33.418999999999997</v>
      </c>
      <c r="F30" s="1">
        <v>0</v>
      </c>
      <c r="G30" s="1">
        <v>0</v>
      </c>
      <c r="H30" s="1">
        <v>0.13600000000000001</v>
      </c>
      <c r="I30" s="1">
        <v>0.05</v>
      </c>
      <c r="J30" s="1">
        <v>0</v>
      </c>
      <c r="K30" s="1">
        <v>0</v>
      </c>
      <c r="L30" s="1">
        <v>38.073999999999998</v>
      </c>
      <c r="M30" s="1">
        <v>0.216</v>
      </c>
      <c r="N30" s="1">
        <v>0</v>
      </c>
      <c r="O30" s="1">
        <v>9.0999999999999998E-2</v>
      </c>
      <c r="P30" s="1">
        <v>5.3999999999999999E-2</v>
      </c>
      <c r="Q30" s="1">
        <v>9.7000000000000003E-2</v>
      </c>
      <c r="R30" s="1">
        <v>0</v>
      </c>
      <c r="S30" s="1">
        <f t="shared" si="0"/>
        <v>78.641999999999982</v>
      </c>
      <c r="U30" s="11">
        <f t="shared" si="1"/>
        <v>3.2573420731315465E-2</v>
      </c>
      <c r="V30" s="11">
        <f t="shared" si="2"/>
        <v>5.4342172455124502E-2</v>
      </c>
      <c r="W30" s="11">
        <f t="shared" si="3"/>
        <v>0.41065675097137599</v>
      </c>
      <c r="X30" s="11">
        <f t="shared" si="4"/>
        <v>0</v>
      </c>
      <c r="Y30" s="11">
        <f t="shared" si="5"/>
        <v>0</v>
      </c>
      <c r="Z30" s="11">
        <f t="shared" si="6"/>
        <v>1.7097154580905998E-3</v>
      </c>
      <c r="AA30" s="11">
        <f t="shared" si="7"/>
        <v>1.2405593433967507E-3</v>
      </c>
      <c r="AB30" s="11">
        <f t="shared" si="8"/>
        <v>0</v>
      </c>
      <c r="AC30" s="11">
        <f t="shared" si="9"/>
        <v>0</v>
      </c>
      <c r="AD30" s="11">
        <f t="shared" si="10"/>
        <v>0.33130873651235643</v>
      </c>
      <c r="AE30" s="11">
        <f t="shared" si="11"/>
        <v>3.043440891728181E-3</v>
      </c>
      <c r="AF30" s="11">
        <f t="shared" si="12"/>
        <v>0</v>
      </c>
      <c r="AG30" s="11">
        <f t="shared" si="13"/>
        <v>1.1366162808416455E-3</v>
      </c>
      <c r="AH30" s="11">
        <f t="shared" si="14"/>
        <v>7.09744662785853E-4</v>
      </c>
      <c r="AI30" s="11">
        <f t="shared" si="15"/>
        <v>1.9026845505937552E-3</v>
      </c>
      <c r="AJ30" s="11">
        <f t="shared" si="16"/>
        <v>0</v>
      </c>
      <c r="AL30">
        <f t="shared" si="17"/>
        <v>0.50052261895930328</v>
      </c>
      <c r="AN30" s="11">
        <f t="shared" si="18"/>
        <v>0.19523645584115326</v>
      </c>
      <c r="AO30" s="11">
        <f t="shared" si="19"/>
        <v>0.32571258758363714</v>
      </c>
      <c r="AP30" s="11">
        <f t="shared" si="20"/>
        <v>2.4613677908815896</v>
      </c>
      <c r="AQ30" s="11">
        <f t="shared" si="21"/>
        <v>0</v>
      </c>
      <c r="AR30" s="11">
        <f t="shared" si="22"/>
        <v>0</v>
      </c>
      <c r="AS30" s="11">
        <f t="shared" si="23"/>
        <v>1.0247581587694126E-2</v>
      </c>
      <c r="AT30" s="11">
        <f t="shared" si="24"/>
        <v>7.4355841059260026E-3</v>
      </c>
      <c r="AU30" s="11">
        <f t="shared" si="25"/>
        <v>0</v>
      </c>
      <c r="AV30" s="11">
        <f t="shared" si="26"/>
        <v>0</v>
      </c>
      <c r="AW30" s="11">
        <f t="shared" si="27"/>
        <v>1.9857768098545889</v>
      </c>
      <c r="AX30" s="11">
        <f t="shared" si="28"/>
        <v>1.8241578560762136E-2</v>
      </c>
      <c r="AY30" s="11">
        <f t="shared" si="29"/>
        <v>0</v>
      </c>
      <c r="AZ30" s="11">
        <f t="shared" si="30"/>
        <v>6.8125769213282774E-3</v>
      </c>
      <c r="BA30" s="11">
        <f t="shared" si="31"/>
        <v>4.2540215121240777E-3</v>
      </c>
      <c r="BB30" s="11">
        <f t="shared" si="32"/>
        <v>1.1404187214654886E-2</v>
      </c>
      <c r="BC30" s="11">
        <f t="shared" si="33"/>
        <v>0</v>
      </c>
      <c r="BE30">
        <f t="shared" si="34"/>
        <v>15.339578123113835</v>
      </c>
    </row>
    <row r="31" spans="1:57" x14ac:dyDescent="0.25">
      <c r="A31" t="s">
        <v>46</v>
      </c>
      <c r="B31" t="s">
        <v>1159</v>
      </c>
      <c r="C31" s="1">
        <v>1.9950000000000001</v>
      </c>
      <c r="D31" s="1">
        <v>3.863</v>
      </c>
      <c r="E31" s="1">
        <v>33.555999999999997</v>
      </c>
      <c r="F31" s="1">
        <v>0</v>
      </c>
      <c r="G31" s="1">
        <v>0</v>
      </c>
      <c r="H31" s="1">
        <v>0.107</v>
      </c>
      <c r="I31" s="1">
        <v>5.1999999999999998E-2</v>
      </c>
      <c r="J31" s="1">
        <v>0</v>
      </c>
      <c r="K31" s="1">
        <v>0</v>
      </c>
      <c r="L31" s="1">
        <v>37.58</v>
      </c>
      <c r="M31" s="1">
        <v>8.8999999999999996E-2</v>
      </c>
      <c r="N31" s="1">
        <v>0</v>
      </c>
      <c r="O31" s="1">
        <v>0.11899999999999999</v>
      </c>
      <c r="P31" s="1">
        <v>9.9000000000000005E-2</v>
      </c>
      <c r="Q31" s="1">
        <v>0.108</v>
      </c>
      <c r="R31" s="1">
        <v>0</v>
      </c>
      <c r="S31" s="1">
        <f t="shared" si="0"/>
        <v>77.567999999999998</v>
      </c>
      <c r="U31" s="11">
        <f t="shared" si="1"/>
        <v>2.6709401709401708E-2</v>
      </c>
      <c r="V31" s="11">
        <f t="shared" si="2"/>
        <v>5.1552999065360004E-2</v>
      </c>
      <c r="W31" s="11">
        <f t="shared" si="3"/>
        <v>0.41234022369297385</v>
      </c>
      <c r="X31" s="11">
        <f t="shared" si="4"/>
        <v>0</v>
      </c>
      <c r="Y31" s="11">
        <f t="shared" si="5"/>
        <v>0</v>
      </c>
      <c r="Z31" s="11">
        <f t="shared" si="6"/>
        <v>1.3451437795271631E-3</v>
      </c>
      <c r="AA31" s="11">
        <f t="shared" si="7"/>
        <v>1.2901817171326207E-3</v>
      </c>
      <c r="AB31" s="11">
        <f t="shared" si="8"/>
        <v>0</v>
      </c>
      <c r="AC31" s="11">
        <f t="shared" si="9"/>
        <v>0</v>
      </c>
      <c r="AD31" s="11">
        <f t="shared" si="10"/>
        <v>0.32701009397841974</v>
      </c>
      <c r="AE31" s="11">
        <f t="shared" si="11"/>
        <v>1.2540103674250375E-3</v>
      </c>
      <c r="AF31" s="11">
        <f t="shared" si="12"/>
        <v>0</v>
      </c>
      <c r="AG31" s="11">
        <f t="shared" si="13"/>
        <v>1.4863443672544596E-3</v>
      </c>
      <c r="AH31" s="11">
        <f t="shared" si="14"/>
        <v>1.3011985484407305E-3</v>
      </c>
      <c r="AI31" s="11">
        <f t="shared" si="15"/>
        <v>2.118452901692016E-3</v>
      </c>
      <c r="AJ31" s="11">
        <f t="shared" si="16"/>
        <v>0</v>
      </c>
      <c r="AL31">
        <f t="shared" si="17"/>
        <v>0.49323794996439535</v>
      </c>
      <c r="AN31" s="11">
        <f t="shared" si="18"/>
        <v>0.16245344692959904</v>
      </c>
      <c r="AO31" s="11">
        <f t="shared" si="19"/>
        <v>0.31355859217086629</v>
      </c>
      <c r="AP31" s="11">
        <f t="shared" si="20"/>
        <v>2.5079592338104084</v>
      </c>
      <c r="AQ31" s="11">
        <f t="shared" si="21"/>
        <v>0</v>
      </c>
      <c r="AR31" s="11">
        <f t="shared" si="22"/>
        <v>0</v>
      </c>
      <c r="AS31" s="11">
        <f t="shared" si="23"/>
        <v>8.1815102403876034E-3</v>
      </c>
      <c r="AT31" s="11">
        <f t="shared" si="24"/>
        <v>7.8472168487385436E-3</v>
      </c>
      <c r="AU31" s="11">
        <f t="shared" si="25"/>
        <v>0</v>
      </c>
      <c r="AV31" s="11">
        <f t="shared" si="26"/>
        <v>0</v>
      </c>
      <c r="AW31" s="11">
        <f t="shared" si="27"/>
        <v>1.9889594505168862</v>
      </c>
      <c r="AX31" s="11">
        <f t="shared" si="28"/>
        <v>7.6272134018614676E-3</v>
      </c>
      <c r="AY31" s="11">
        <f t="shared" si="29"/>
        <v>0</v>
      </c>
      <c r="AZ31" s="11">
        <f t="shared" si="30"/>
        <v>9.0403285109859378E-3</v>
      </c>
      <c r="BA31" s="11">
        <f t="shared" si="31"/>
        <v>7.9142240486644918E-3</v>
      </c>
      <c r="BB31" s="11">
        <f t="shared" si="32"/>
        <v>1.2884975102858191E-2</v>
      </c>
      <c r="BC31" s="11">
        <f t="shared" si="33"/>
        <v>0</v>
      </c>
      <c r="BE31">
        <f t="shared" si="34"/>
        <v>14.338396053841114</v>
      </c>
    </row>
    <row r="32" spans="1:57" x14ac:dyDescent="0.25">
      <c r="A32" t="s">
        <v>47</v>
      </c>
      <c r="B32" t="s">
        <v>1161</v>
      </c>
      <c r="C32" s="1">
        <v>17.664999999999999</v>
      </c>
      <c r="D32" s="1">
        <v>2.6110000000000002</v>
      </c>
      <c r="E32" s="1">
        <v>3.0779999999999998</v>
      </c>
      <c r="F32" s="1">
        <v>0.155</v>
      </c>
      <c r="G32" s="1">
        <v>0</v>
      </c>
      <c r="H32" s="1">
        <v>18.053000000000001</v>
      </c>
      <c r="I32" s="1">
        <v>0.17499999999999999</v>
      </c>
      <c r="J32" s="1">
        <v>0</v>
      </c>
      <c r="K32" s="1">
        <v>0</v>
      </c>
      <c r="L32" s="1">
        <v>41.317</v>
      </c>
      <c r="M32" s="1">
        <v>0.14399999999999999</v>
      </c>
      <c r="N32" s="1">
        <v>0</v>
      </c>
      <c r="O32" s="1">
        <v>0</v>
      </c>
      <c r="P32" s="1">
        <v>0</v>
      </c>
      <c r="Q32" s="1">
        <v>0.13200000000000001</v>
      </c>
      <c r="R32" s="1">
        <v>0</v>
      </c>
      <c r="S32" s="1">
        <f t="shared" si="0"/>
        <v>83.330000000000013</v>
      </c>
      <c r="U32" s="11">
        <f t="shared" si="1"/>
        <v>0.236502045712572</v>
      </c>
      <c r="V32" s="11">
        <f t="shared" si="2"/>
        <v>3.4844649381220547E-2</v>
      </c>
      <c r="W32" s="11">
        <f t="shared" si="3"/>
        <v>3.7822839686702039E-2</v>
      </c>
      <c r="X32" s="11">
        <f t="shared" si="4"/>
        <v>2.1850251066433224E-3</v>
      </c>
      <c r="Y32" s="11">
        <f t="shared" si="5"/>
        <v>0</v>
      </c>
      <c r="Z32" s="11">
        <f t="shared" si="6"/>
        <v>0.22695215562433529</v>
      </c>
      <c r="AA32" s="11">
        <f t="shared" si="7"/>
        <v>4.3419577018886275E-3</v>
      </c>
      <c r="AB32" s="11">
        <f t="shared" si="8"/>
        <v>0</v>
      </c>
      <c r="AC32" s="11">
        <f t="shared" si="9"/>
        <v>0</v>
      </c>
      <c r="AD32" s="11">
        <f t="shared" si="10"/>
        <v>0.35952836756004175</v>
      </c>
      <c r="AE32" s="11">
        <f t="shared" si="11"/>
        <v>2.0289605944854537E-3</v>
      </c>
      <c r="AF32" s="11">
        <f t="shared" si="12"/>
        <v>0</v>
      </c>
      <c r="AG32" s="11">
        <f t="shared" si="13"/>
        <v>0</v>
      </c>
      <c r="AH32" s="11">
        <f t="shared" si="14"/>
        <v>0</v>
      </c>
      <c r="AI32" s="11">
        <f t="shared" si="15"/>
        <v>2.5892202131791307E-3</v>
      </c>
      <c r="AJ32" s="11">
        <f t="shared" si="16"/>
        <v>0</v>
      </c>
      <c r="AL32">
        <f t="shared" si="17"/>
        <v>0.54264867321336174</v>
      </c>
      <c r="AN32" s="11">
        <f t="shared" si="18"/>
        <v>1.3074870946173829</v>
      </c>
      <c r="AO32" s="11">
        <f t="shared" si="19"/>
        <v>0.19263651291110848</v>
      </c>
      <c r="AP32" s="11">
        <f t="shared" si="20"/>
        <v>0.2091012558607914</v>
      </c>
      <c r="AQ32" s="11">
        <f t="shared" si="21"/>
        <v>1.2079777660034203E-2</v>
      </c>
      <c r="AR32" s="11">
        <f t="shared" si="22"/>
        <v>0</v>
      </c>
      <c r="AS32" s="11">
        <f t="shared" si="23"/>
        <v>1.2546911113616652</v>
      </c>
      <c r="AT32" s="11">
        <f t="shared" si="24"/>
        <v>2.400424758901842E-2</v>
      </c>
      <c r="AU32" s="11">
        <f t="shared" si="25"/>
        <v>0</v>
      </c>
      <c r="AV32" s="11">
        <f t="shared" si="26"/>
        <v>0</v>
      </c>
      <c r="AW32" s="11">
        <f t="shared" si="27"/>
        <v>1.987630590328636</v>
      </c>
      <c r="AX32" s="11">
        <f t="shared" si="28"/>
        <v>1.1216984549896957E-2</v>
      </c>
      <c r="AY32" s="11">
        <f t="shared" si="29"/>
        <v>0</v>
      </c>
      <c r="AZ32" s="11">
        <f t="shared" si="30"/>
        <v>0</v>
      </c>
      <c r="BA32" s="11">
        <f t="shared" si="31"/>
        <v>0</v>
      </c>
      <c r="BB32" s="11">
        <f t="shared" si="32"/>
        <v>1.4314345584851838E-2</v>
      </c>
      <c r="BC32" s="11">
        <f t="shared" si="33"/>
        <v>0</v>
      </c>
      <c r="BE32">
        <f t="shared" si="34"/>
        <v>28.651579229155807</v>
      </c>
    </row>
    <row r="33" spans="1:57" x14ac:dyDescent="0.25">
      <c r="A33" t="s">
        <v>48</v>
      </c>
      <c r="B33" t="s">
        <v>1161</v>
      </c>
      <c r="C33" s="1">
        <v>19.02</v>
      </c>
      <c r="D33" s="1">
        <v>2.3370000000000002</v>
      </c>
      <c r="E33" s="1">
        <v>2.964</v>
      </c>
      <c r="F33" s="1">
        <v>7.1999999999999995E-2</v>
      </c>
      <c r="G33" s="1">
        <v>0</v>
      </c>
      <c r="H33" s="1">
        <v>18.841000000000001</v>
      </c>
      <c r="I33" s="1">
        <v>0.16800000000000001</v>
      </c>
      <c r="J33" s="1">
        <v>0</v>
      </c>
      <c r="K33" s="1">
        <v>0</v>
      </c>
      <c r="L33" s="1">
        <v>41.171999999999997</v>
      </c>
      <c r="M33" s="1">
        <v>9.6000000000000002E-2</v>
      </c>
      <c r="N33" s="1">
        <v>0</v>
      </c>
      <c r="O33" s="1">
        <v>0</v>
      </c>
      <c r="P33" s="1">
        <v>0</v>
      </c>
      <c r="Q33" s="1">
        <v>0.14499999999999999</v>
      </c>
      <c r="R33" s="1">
        <v>0</v>
      </c>
      <c r="S33" s="1">
        <f t="shared" si="0"/>
        <v>84.814999999999984</v>
      </c>
      <c r="U33" s="11">
        <f t="shared" si="1"/>
        <v>0.25464301780091253</v>
      </c>
      <c r="V33" s="11">
        <f t="shared" si="2"/>
        <v>3.1188029721912074E-2</v>
      </c>
      <c r="W33" s="11">
        <f t="shared" si="3"/>
        <v>3.6421993772379743E-2</v>
      </c>
      <c r="X33" s="11">
        <f t="shared" si="4"/>
        <v>1.0149794043762528E-3</v>
      </c>
      <c r="Y33" s="11">
        <f t="shared" si="5"/>
        <v>0</v>
      </c>
      <c r="Z33" s="11">
        <f t="shared" si="6"/>
        <v>0.2368584481315073</v>
      </c>
      <c r="AA33" s="11">
        <f t="shared" si="7"/>
        <v>4.1682793938130824E-3</v>
      </c>
      <c r="AB33" s="11">
        <f t="shared" si="8"/>
        <v>0</v>
      </c>
      <c r="AC33" s="11">
        <f t="shared" si="9"/>
        <v>0</v>
      </c>
      <c r="AD33" s="11">
        <f t="shared" si="10"/>
        <v>0.35826662025757045</v>
      </c>
      <c r="AE33" s="11">
        <f t="shared" si="11"/>
        <v>1.352640396323636E-3</v>
      </c>
      <c r="AF33" s="11">
        <f t="shared" si="12"/>
        <v>0</v>
      </c>
      <c r="AG33" s="11">
        <f t="shared" si="13"/>
        <v>0</v>
      </c>
      <c r="AH33" s="11">
        <f t="shared" si="14"/>
        <v>0</v>
      </c>
      <c r="AI33" s="11">
        <f t="shared" si="15"/>
        <v>2.8442191735679845E-3</v>
      </c>
      <c r="AJ33" s="11">
        <f t="shared" si="16"/>
        <v>0</v>
      </c>
      <c r="AL33">
        <f t="shared" si="17"/>
        <v>0.56429474822490089</v>
      </c>
      <c r="AN33" s="11">
        <f t="shared" si="18"/>
        <v>1.3537766491817003</v>
      </c>
      <c r="AO33" s="11">
        <f t="shared" si="19"/>
        <v>0.16580712377717549</v>
      </c>
      <c r="AP33" s="11">
        <f t="shared" si="20"/>
        <v>0.19363281629123197</v>
      </c>
      <c r="AQ33" s="11">
        <f t="shared" si="21"/>
        <v>5.3960066484885867E-3</v>
      </c>
      <c r="AR33" s="11">
        <f t="shared" si="22"/>
        <v>0</v>
      </c>
      <c r="AS33" s="11">
        <f t="shared" si="23"/>
        <v>1.2592272861474878</v>
      </c>
      <c r="AT33" s="11">
        <f t="shared" si="24"/>
        <v>2.2160117953916196E-2</v>
      </c>
      <c r="AU33" s="11">
        <f t="shared" si="25"/>
        <v>0</v>
      </c>
      <c r="AV33" s="11">
        <f t="shared" si="26"/>
        <v>0</v>
      </c>
      <c r="AW33" s="11">
        <f t="shared" si="27"/>
        <v>1.9046781210594352</v>
      </c>
      <c r="AX33" s="11">
        <f t="shared" si="28"/>
        <v>7.1911376133410596E-3</v>
      </c>
      <c r="AY33" s="11">
        <f t="shared" si="29"/>
        <v>0</v>
      </c>
      <c r="AZ33" s="11">
        <f t="shared" si="30"/>
        <v>0</v>
      </c>
      <c r="BA33" s="11">
        <f t="shared" si="31"/>
        <v>0</v>
      </c>
      <c r="BB33" s="11">
        <f t="shared" si="32"/>
        <v>1.5120923147956081E-2</v>
      </c>
      <c r="BC33" s="11">
        <f t="shared" si="33"/>
        <v>0</v>
      </c>
      <c r="BE33">
        <f t="shared" si="34"/>
        <v>27.620657577403687</v>
      </c>
    </row>
    <row r="34" spans="1:57" x14ac:dyDescent="0.25">
      <c r="A34" t="s">
        <v>49</v>
      </c>
      <c r="B34" t="s">
        <v>1161</v>
      </c>
      <c r="C34" s="1">
        <v>17.773</v>
      </c>
      <c r="D34" s="1">
        <v>2.6819999999999999</v>
      </c>
      <c r="E34" s="1">
        <v>2.9580000000000002</v>
      </c>
      <c r="F34" s="1">
        <v>5.2999999999999999E-2</v>
      </c>
      <c r="G34" s="1">
        <v>0</v>
      </c>
      <c r="H34" s="1">
        <v>19.152999999999999</v>
      </c>
      <c r="I34" s="1">
        <v>0.152</v>
      </c>
      <c r="J34" s="1">
        <v>0</v>
      </c>
      <c r="K34" s="1">
        <v>0</v>
      </c>
      <c r="L34" s="1">
        <v>41.133000000000003</v>
      </c>
      <c r="M34" s="1">
        <v>7.0000000000000007E-2</v>
      </c>
      <c r="N34" s="1">
        <v>0</v>
      </c>
      <c r="O34" s="1">
        <v>0</v>
      </c>
      <c r="P34" s="1">
        <v>0</v>
      </c>
      <c r="Q34" s="1">
        <v>0.10199999999999999</v>
      </c>
      <c r="R34" s="1">
        <v>0</v>
      </c>
      <c r="S34" s="1">
        <f t="shared" si="0"/>
        <v>84.075999999999993</v>
      </c>
      <c r="U34" s="11">
        <f t="shared" si="1"/>
        <v>0.23794796821112607</v>
      </c>
      <c r="V34" s="11">
        <f t="shared" si="2"/>
        <v>3.579216761410705E-2</v>
      </c>
      <c r="W34" s="11">
        <f t="shared" si="3"/>
        <v>3.6348265040046991E-2</v>
      </c>
      <c r="X34" s="11">
        <f t="shared" si="4"/>
        <v>7.4713761711029726E-4</v>
      </c>
      <c r="Y34" s="11">
        <f t="shared" si="5"/>
        <v>0</v>
      </c>
      <c r="Z34" s="11">
        <f t="shared" si="6"/>
        <v>0.24078073653536217</v>
      </c>
      <c r="AA34" s="11">
        <f t="shared" si="7"/>
        <v>3.7713004039261222E-3</v>
      </c>
      <c r="AB34" s="11">
        <f t="shared" si="8"/>
        <v>0</v>
      </c>
      <c r="AC34" s="11">
        <f t="shared" si="9"/>
        <v>0</v>
      </c>
      <c r="AD34" s="11">
        <f t="shared" si="10"/>
        <v>0.3579272537417334</v>
      </c>
      <c r="AE34" s="11">
        <f t="shared" si="11"/>
        <v>9.8630028898598473E-4</v>
      </c>
      <c r="AF34" s="11">
        <f t="shared" si="12"/>
        <v>0</v>
      </c>
      <c r="AG34" s="11">
        <f t="shared" si="13"/>
        <v>0</v>
      </c>
      <c r="AH34" s="11">
        <f t="shared" si="14"/>
        <v>0</v>
      </c>
      <c r="AI34" s="11">
        <f t="shared" si="15"/>
        <v>2.0007610738202375E-3</v>
      </c>
      <c r="AJ34" s="11">
        <f t="shared" si="16"/>
        <v>0</v>
      </c>
      <c r="AL34">
        <f t="shared" si="17"/>
        <v>0.55538757542167871</v>
      </c>
      <c r="AN34" s="11">
        <f t="shared" si="18"/>
        <v>1.2853076594149433</v>
      </c>
      <c r="AO34" s="11">
        <f t="shared" si="19"/>
        <v>0.19333616305837487</v>
      </c>
      <c r="AP34" s="11">
        <f t="shared" si="20"/>
        <v>0.19633999741054448</v>
      </c>
      <c r="AQ34" s="11">
        <f t="shared" si="21"/>
        <v>4.0357634029337015E-3</v>
      </c>
      <c r="AR34" s="11">
        <f t="shared" si="22"/>
        <v>0</v>
      </c>
      <c r="AS34" s="11">
        <f t="shared" si="23"/>
        <v>1.3006092350151104</v>
      </c>
      <c r="AT34" s="11">
        <f t="shared" si="24"/>
        <v>2.0371181698093033E-2</v>
      </c>
      <c r="AU34" s="11">
        <f t="shared" si="25"/>
        <v>0</v>
      </c>
      <c r="AV34" s="11">
        <f t="shared" si="26"/>
        <v>0</v>
      </c>
      <c r="AW34" s="11">
        <f t="shared" si="27"/>
        <v>1.9333917587370046</v>
      </c>
      <c r="AX34" s="11">
        <f t="shared" si="28"/>
        <v>5.327632446065083E-3</v>
      </c>
      <c r="AY34" s="11">
        <f t="shared" si="29"/>
        <v>0</v>
      </c>
      <c r="AZ34" s="11">
        <f t="shared" si="30"/>
        <v>0</v>
      </c>
      <c r="BA34" s="11">
        <f t="shared" si="31"/>
        <v>0</v>
      </c>
      <c r="BB34" s="11">
        <f t="shared" si="32"/>
        <v>1.0807377563143128E-2</v>
      </c>
      <c r="BC34" s="11">
        <f t="shared" si="33"/>
        <v>0</v>
      </c>
      <c r="BE34">
        <f t="shared" si="34"/>
        <v>28.005712526251592</v>
      </c>
    </row>
    <row r="35" spans="1:57" x14ac:dyDescent="0.25">
      <c r="A35" t="s">
        <v>50</v>
      </c>
      <c r="B35" t="s">
        <v>1161</v>
      </c>
      <c r="C35" s="1">
        <v>17.193999999999999</v>
      </c>
      <c r="D35" s="1">
        <v>1.9990000000000001</v>
      </c>
      <c r="E35" s="1">
        <v>2.9129999999999998</v>
      </c>
      <c r="F35" s="1">
        <v>0.14399999999999999</v>
      </c>
      <c r="G35" s="1">
        <v>0</v>
      </c>
      <c r="H35" s="1">
        <v>19.187999999999999</v>
      </c>
      <c r="I35" s="1">
        <v>0.12</v>
      </c>
      <c r="J35" s="1">
        <v>0</v>
      </c>
      <c r="K35" s="1">
        <v>0</v>
      </c>
      <c r="L35" s="1">
        <v>40.566000000000003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f t="shared" si="0"/>
        <v>82.123999999999995</v>
      </c>
      <c r="U35" s="11">
        <f t="shared" si="1"/>
        <v>0.23019621703832227</v>
      </c>
      <c r="V35" s="11">
        <f t="shared" si="2"/>
        <v>2.667730912028337E-2</v>
      </c>
      <c r="W35" s="11">
        <f t="shared" si="3"/>
        <v>3.579529954755134E-2</v>
      </c>
      <c r="X35" s="11">
        <f t="shared" si="4"/>
        <v>2.0299588087525056E-3</v>
      </c>
      <c r="Y35" s="11">
        <f t="shared" si="5"/>
        <v>0</v>
      </c>
      <c r="Z35" s="11">
        <f t="shared" si="6"/>
        <v>0.24122073683707668</v>
      </c>
      <c r="AA35" s="11">
        <f t="shared" si="7"/>
        <v>2.9773424241522017E-3</v>
      </c>
      <c r="AB35" s="11">
        <f t="shared" si="8"/>
        <v>0</v>
      </c>
      <c r="AC35" s="11">
        <f t="shared" si="9"/>
        <v>0</v>
      </c>
      <c r="AD35" s="11">
        <f t="shared" si="10"/>
        <v>0.35299338670379399</v>
      </c>
      <c r="AE35" s="11">
        <f t="shared" si="11"/>
        <v>0</v>
      </c>
      <c r="AF35" s="11">
        <f t="shared" si="12"/>
        <v>0</v>
      </c>
      <c r="AG35" s="11">
        <f t="shared" si="13"/>
        <v>0</v>
      </c>
      <c r="AH35" s="11">
        <f t="shared" si="14"/>
        <v>0</v>
      </c>
      <c r="AI35" s="11">
        <f t="shared" si="15"/>
        <v>0</v>
      </c>
      <c r="AJ35" s="11">
        <f t="shared" si="16"/>
        <v>0</v>
      </c>
      <c r="AL35">
        <f t="shared" si="17"/>
        <v>0.53889686377613832</v>
      </c>
      <c r="AN35" s="11">
        <f t="shared" si="18"/>
        <v>1.2814857490093734</v>
      </c>
      <c r="AO35" s="11">
        <f t="shared" si="19"/>
        <v>0.14851065712287381</v>
      </c>
      <c r="AP35" s="11">
        <f t="shared" si="20"/>
        <v>0.1992698526582313</v>
      </c>
      <c r="AQ35" s="11">
        <f t="shared" si="21"/>
        <v>1.1300634380361316E-2</v>
      </c>
      <c r="AR35" s="11">
        <f t="shared" si="22"/>
        <v>0</v>
      </c>
      <c r="AS35" s="11">
        <f t="shared" si="23"/>
        <v>1.3428584561439285</v>
      </c>
      <c r="AT35" s="11">
        <f t="shared" si="24"/>
        <v>1.6574650685232107E-2</v>
      </c>
      <c r="AU35" s="11">
        <f t="shared" si="25"/>
        <v>0</v>
      </c>
      <c r="AV35" s="11">
        <f t="shared" si="26"/>
        <v>0</v>
      </c>
      <c r="AW35" s="11">
        <f t="shared" si="27"/>
        <v>1.9650887420107348</v>
      </c>
      <c r="AX35" s="11">
        <f t="shared" si="28"/>
        <v>0</v>
      </c>
      <c r="AY35" s="11">
        <f t="shared" si="29"/>
        <v>0</v>
      </c>
      <c r="AZ35" s="11">
        <f t="shared" si="30"/>
        <v>0</v>
      </c>
      <c r="BA35" s="11">
        <f t="shared" si="31"/>
        <v>0</v>
      </c>
      <c r="BB35" s="11">
        <f t="shared" si="32"/>
        <v>0</v>
      </c>
      <c r="BC35" s="11">
        <f t="shared" si="33"/>
        <v>0</v>
      </c>
      <c r="BE35">
        <f t="shared" si="34"/>
        <v>27.466245144230694</v>
      </c>
    </row>
    <row r="36" spans="1:57" x14ac:dyDescent="0.25">
      <c r="A36" t="s">
        <v>51</v>
      </c>
      <c r="B36" t="s">
        <v>1158</v>
      </c>
      <c r="C36" s="1">
        <v>29.478000000000002</v>
      </c>
      <c r="D36" s="1">
        <v>0.35</v>
      </c>
      <c r="E36" s="1">
        <v>0</v>
      </c>
      <c r="F36" s="1">
        <v>0.159</v>
      </c>
      <c r="G36" s="1">
        <v>6.9000000000000006E-2</v>
      </c>
      <c r="H36" s="1">
        <v>8.8999999999999996E-2</v>
      </c>
      <c r="I36" s="1">
        <v>2.032</v>
      </c>
      <c r="J36" s="1">
        <v>0.98099999999999998</v>
      </c>
      <c r="K36" s="1">
        <v>0</v>
      </c>
      <c r="L36" s="1">
        <v>36.578000000000003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f t="shared" si="0"/>
        <v>69.736000000000004</v>
      </c>
      <c r="U36" s="11">
        <f t="shared" si="1"/>
        <v>0.39465651307756572</v>
      </c>
      <c r="V36" s="11">
        <f t="shared" si="2"/>
        <v>4.6708645283137454E-3</v>
      </c>
      <c r="W36" s="11">
        <f t="shared" si="3"/>
        <v>0</v>
      </c>
      <c r="X36" s="11">
        <f t="shared" si="4"/>
        <v>2.241412851330892E-3</v>
      </c>
      <c r="Y36" s="11">
        <f t="shared" si="5"/>
        <v>9.6038214858364514E-4</v>
      </c>
      <c r="Z36" s="11">
        <f t="shared" si="6"/>
        <v>1.1188579100739953E-3</v>
      </c>
      <c r="AA36" s="11">
        <f t="shared" si="7"/>
        <v>5.0416331715643949E-2</v>
      </c>
      <c r="AB36" s="11">
        <f t="shared" si="8"/>
        <v>1.7493678380238742E-2</v>
      </c>
      <c r="AC36" s="11">
        <f t="shared" si="9"/>
        <v>0</v>
      </c>
      <c r="AD36" s="11">
        <f t="shared" si="10"/>
        <v>0.31829098503306652</v>
      </c>
      <c r="AE36" s="11">
        <f t="shared" si="11"/>
        <v>0</v>
      </c>
      <c r="AF36" s="11">
        <f t="shared" si="12"/>
        <v>0</v>
      </c>
      <c r="AG36" s="11">
        <f t="shared" si="13"/>
        <v>0</v>
      </c>
      <c r="AH36" s="11">
        <f t="shared" si="14"/>
        <v>0</v>
      </c>
      <c r="AI36" s="11">
        <f t="shared" si="15"/>
        <v>0</v>
      </c>
      <c r="AJ36" s="11">
        <f t="shared" si="16"/>
        <v>0</v>
      </c>
      <c r="AL36">
        <f t="shared" si="17"/>
        <v>0.45406436223151192</v>
      </c>
      <c r="AN36" s="11">
        <f t="shared" si="18"/>
        <v>2.6074927647130153</v>
      </c>
      <c r="AO36" s="11">
        <f t="shared" si="19"/>
        <v>3.0860368596372451E-2</v>
      </c>
      <c r="AP36" s="11">
        <f t="shared" si="20"/>
        <v>0</v>
      </c>
      <c r="AQ36" s="11">
        <f t="shared" si="21"/>
        <v>1.480899870878705E-2</v>
      </c>
      <c r="AR36" s="11">
        <f t="shared" si="22"/>
        <v>6.3452380001624903E-3</v>
      </c>
      <c r="AS36" s="11">
        <f t="shared" si="23"/>
        <v>7.3922862250761345E-3</v>
      </c>
      <c r="AT36" s="11">
        <f t="shared" si="24"/>
        <v>0.33310034375658648</v>
      </c>
      <c r="AU36" s="11">
        <f t="shared" si="25"/>
        <v>0.115580608182498</v>
      </c>
      <c r="AV36" s="11">
        <f t="shared" si="26"/>
        <v>0</v>
      </c>
      <c r="AW36" s="11">
        <f t="shared" si="27"/>
        <v>2.1029462660457425</v>
      </c>
      <c r="AX36" s="11">
        <f t="shared" si="28"/>
        <v>0</v>
      </c>
      <c r="AY36" s="11">
        <f t="shared" si="29"/>
        <v>0</v>
      </c>
      <c r="AZ36" s="11">
        <f t="shared" si="30"/>
        <v>0</v>
      </c>
      <c r="BA36" s="11">
        <f t="shared" si="31"/>
        <v>0</v>
      </c>
      <c r="BB36" s="11">
        <f t="shared" si="32"/>
        <v>0</v>
      </c>
      <c r="BC36" s="11">
        <f t="shared" si="33"/>
        <v>0</v>
      </c>
      <c r="BE36">
        <f t="shared" si="34"/>
        <v>11.634199153041566</v>
      </c>
    </row>
    <row r="37" spans="1:57" x14ac:dyDescent="0.25">
      <c r="A37" t="s">
        <v>52</v>
      </c>
      <c r="B37" t="s">
        <v>1158</v>
      </c>
      <c r="C37" s="1">
        <v>29.66</v>
      </c>
      <c r="D37" s="1">
        <v>0.50800000000000001</v>
      </c>
      <c r="E37" s="1">
        <v>0</v>
      </c>
      <c r="F37" s="1">
        <v>0.14299999999999999</v>
      </c>
      <c r="G37" s="1">
        <v>0</v>
      </c>
      <c r="H37" s="1">
        <v>0</v>
      </c>
      <c r="I37" s="1">
        <v>2.331</v>
      </c>
      <c r="J37" s="1">
        <v>1.254</v>
      </c>
      <c r="K37" s="1">
        <v>0</v>
      </c>
      <c r="L37" s="1">
        <v>38.576999999999998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f t="shared" si="0"/>
        <v>72.472999999999999</v>
      </c>
      <c r="U37" s="11">
        <f t="shared" si="1"/>
        <v>0.39709316025105496</v>
      </c>
      <c r="V37" s="11">
        <f t="shared" si="2"/>
        <v>6.7794262296668089E-3</v>
      </c>
      <c r="W37" s="11">
        <f t="shared" si="3"/>
        <v>0</v>
      </c>
      <c r="X37" s="11">
        <f t="shared" si="4"/>
        <v>2.0158618725806131E-3</v>
      </c>
      <c r="Y37" s="11">
        <f t="shared" si="5"/>
        <v>0</v>
      </c>
      <c r="Z37" s="11">
        <f t="shared" si="6"/>
        <v>0</v>
      </c>
      <c r="AA37" s="11">
        <f t="shared" si="7"/>
        <v>5.7834876589156516E-2</v>
      </c>
      <c r="AB37" s="11">
        <f t="shared" si="8"/>
        <v>2.2361949733760839E-2</v>
      </c>
      <c r="AC37" s="11">
        <f t="shared" si="9"/>
        <v>0</v>
      </c>
      <c r="AD37" s="11">
        <f t="shared" si="10"/>
        <v>0.33568569439610163</v>
      </c>
      <c r="AE37" s="11">
        <f t="shared" si="11"/>
        <v>0</v>
      </c>
      <c r="AF37" s="11">
        <f t="shared" si="12"/>
        <v>0</v>
      </c>
      <c r="AG37" s="11">
        <f t="shared" si="13"/>
        <v>0</v>
      </c>
      <c r="AH37" s="11">
        <f t="shared" si="14"/>
        <v>0</v>
      </c>
      <c r="AI37" s="11">
        <f t="shared" si="15"/>
        <v>0</v>
      </c>
      <c r="AJ37" s="11">
        <f t="shared" si="16"/>
        <v>0</v>
      </c>
      <c r="AL37">
        <f t="shared" si="17"/>
        <v>0.46372332494245894</v>
      </c>
      <c r="AN37" s="11">
        <f t="shared" si="18"/>
        <v>2.5689444905558387</v>
      </c>
      <c r="AO37" s="11">
        <f t="shared" si="19"/>
        <v>4.3858649317508665E-2</v>
      </c>
      <c r="AP37" s="11">
        <f t="shared" si="20"/>
        <v>0</v>
      </c>
      <c r="AQ37" s="11">
        <f t="shared" si="21"/>
        <v>1.3041366031118346E-2</v>
      </c>
      <c r="AR37" s="11">
        <f t="shared" si="22"/>
        <v>0</v>
      </c>
      <c r="AS37" s="11">
        <f t="shared" si="23"/>
        <v>0</v>
      </c>
      <c r="AT37" s="11">
        <f t="shared" si="24"/>
        <v>0.37415549409553389</v>
      </c>
      <c r="AU37" s="11">
        <f t="shared" si="25"/>
        <v>0.14466783444547857</v>
      </c>
      <c r="AV37" s="11">
        <f t="shared" si="26"/>
        <v>0</v>
      </c>
      <c r="AW37" s="11">
        <f t="shared" si="27"/>
        <v>2.1716765774360507</v>
      </c>
      <c r="AX37" s="11">
        <f t="shared" si="28"/>
        <v>0</v>
      </c>
      <c r="AY37" s="11">
        <f t="shared" si="29"/>
        <v>0</v>
      </c>
      <c r="AZ37" s="11">
        <f t="shared" si="30"/>
        <v>0</v>
      </c>
      <c r="BA37" s="11">
        <f t="shared" si="31"/>
        <v>0</v>
      </c>
      <c r="BB37" s="11">
        <f t="shared" si="32"/>
        <v>0</v>
      </c>
      <c r="BC37" s="11">
        <f t="shared" si="33"/>
        <v>0</v>
      </c>
      <c r="BE37">
        <f t="shared" si="34"/>
        <v>11.909075440178714</v>
      </c>
    </row>
    <row r="38" spans="1:57" x14ac:dyDescent="0.25">
      <c r="A38" t="s">
        <v>53</v>
      </c>
      <c r="B38" t="s">
        <v>1158</v>
      </c>
      <c r="C38" s="1">
        <v>28.347999999999999</v>
      </c>
      <c r="D38" s="1">
        <v>0.39200000000000002</v>
      </c>
      <c r="E38" s="1">
        <v>0</v>
      </c>
      <c r="F38" s="1">
        <v>5.5E-2</v>
      </c>
      <c r="G38" s="1">
        <v>0</v>
      </c>
      <c r="H38" s="1">
        <v>0.11600000000000001</v>
      </c>
      <c r="I38" s="1">
        <v>1.9990000000000001</v>
      </c>
      <c r="J38" s="1">
        <v>0.92500000000000004</v>
      </c>
      <c r="K38" s="1">
        <v>0</v>
      </c>
      <c r="L38" s="1">
        <v>38.271999999999998</v>
      </c>
      <c r="M38" s="1">
        <v>0</v>
      </c>
      <c r="N38" s="1">
        <v>0</v>
      </c>
      <c r="O38" s="1">
        <v>7.6999999999999999E-2</v>
      </c>
      <c r="P38" s="1">
        <v>0</v>
      </c>
      <c r="Q38" s="1">
        <v>0</v>
      </c>
      <c r="R38" s="1">
        <v>0</v>
      </c>
      <c r="S38" s="1">
        <f t="shared" si="0"/>
        <v>70.183999999999997</v>
      </c>
      <c r="U38" s="11">
        <f t="shared" si="1"/>
        <v>0.37952787952787947</v>
      </c>
      <c r="V38" s="11">
        <f t="shared" si="2"/>
        <v>5.2313682717113957E-3</v>
      </c>
      <c r="W38" s="11">
        <f t="shared" si="3"/>
        <v>0</v>
      </c>
      <c r="X38" s="11">
        <f t="shared" si="4"/>
        <v>7.7533148945408206E-4</v>
      </c>
      <c r="Y38" s="11">
        <f t="shared" si="5"/>
        <v>0</v>
      </c>
      <c r="Z38" s="11">
        <f t="shared" si="6"/>
        <v>1.4582867142537469E-3</v>
      </c>
      <c r="AA38" s="11">
        <f t="shared" si="7"/>
        <v>4.9597562549002099E-2</v>
      </c>
      <c r="AB38" s="11">
        <f t="shared" si="8"/>
        <v>1.6495058615413699E-2</v>
      </c>
      <c r="AC38" s="11">
        <f t="shared" si="9"/>
        <v>0</v>
      </c>
      <c r="AD38" s="11">
        <f t="shared" si="10"/>
        <v>0.33303167420814478</v>
      </c>
      <c r="AE38" s="11">
        <f t="shared" si="11"/>
        <v>0</v>
      </c>
      <c r="AF38" s="11">
        <f t="shared" si="12"/>
        <v>0</v>
      </c>
      <c r="AG38" s="11">
        <f t="shared" si="13"/>
        <v>9.6175223763523849E-4</v>
      </c>
      <c r="AH38" s="11">
        <f t="shared" si="14"/>
        <v>0</v>
      </c>
      <c r="AI38" s="11">
        <f t="shared" si="15"/>
        <v>0</v>
      </c>
      <c r="AJ38" s="11">
        <f t="shared" si="16"/>
        <v>0</v>
      </c>
      <c r="AL38">
        <f t="shared" si="17"/>
        <v>0.43659042855230079</v>
      </c>
      <c r="AN38" s="11">
        <f t="shared" si="18"/>
        <v>2.6078987630560095</v>
      </c>
      <c r="AO38" s="11">
        <f t="shared" si="19"/>
        <v>3.5946974071728033E-2</v>
      </c>
      <c r="AP38" s="11">
        <f t="shared" si="20"/>
        <v>0</v>
      </c>
      <c r="AQ38" s="11">
        <f t="shared" si="21"/>
        <v>5.3276350470509836E-3</v>
      </c>
      <c r="AR38" s="11">
        <f t="shared" si="22"/>
        <v>0</v>
      </c>
      <c r="AS38" s="11">
        <f t="shared" si="23"/>
        <v>1.0020513178147148E-2</v>
      </c>
      <c r="AT38" s="11">
        <f t="shared" si="24"/>
        <v>0.34080611464706417</v>
      </c>
      <c r="AU38" s="11">
        <f t="shared" si="25"/>
        <v>0.11334461914414846</v>
      </c>
      <c r="AV38" s="11">
        <f t="shared" si="26"/>
        <v>0</v>
      </c>
      <c r="AW38" s="11">
        <f t="shared" si="27"/>
        <v>2.2884034034766958</v>
      </c>
      <c r="AX38" s="11">
        <f t="shared" si="28"/>
        <v>0</v>
      </c>
      <c r="AY38" s="11">
        <f t="shared" si="29"/>
        <v>0</v>
      </c>
      <c r="AZ38" s="11">
        <f t="shared" si="30"/>
        <v>6.6086119259943414E-3</v>
      </c>
      <c r="BA38" s="11">
        <f t="shared" si="31"/>
        <v>0</v>
      </c>
      <c r="BB38" s="11">
        <f t="shared" si="32"/>
        <v>0</v>
      </c>
      <c r="BC38" s="11">
        <f t="shared" si="33"/>
        <v>0</v>
      </c>
      <c r="BE38">
        <f t="shared" si="34"/>
        <v>11.265345440153995</v>
      </c>
    </row>
    <row r="39" spans="1:57" x14ac:dyDescent="0.25">
      <c r="A39" t="s">
        <v>54</v>
      </c>
      <c r="B39" t="s">
        <v>1158</v>
      </c>
      <c r="C39" s="1">
        <v>12.125</v>
      </c>
      <c r="D39" s="1">
        <v>0.47499999999999998</v>
      </c>
      <c r="E39" s="1">
        <v>0</v>
      </c>
      <c r="F39" s="1">
        <v>0.223</v>
      </c>
      <c r="G39" s="1">
        <v>0.59199999999999997</v>
      </c>
      <c r="H39" s="1">
        <v>0</v>
      </c>
      <c r="I39" s="1">
        <v>13.606</v>
      </c>
      <c r="J39" s="1">
        <v>0.35</v>
      </c>
      <c r="K39" s="1">
        <v>0</v>
      </c>
      <c r="L39" s="1">
        <v>36.523000000000003</v>
      </c>
      <c r="M39" s="1">
        <v>0</v>
      </c>
      <c r="N39" s="1">
        <v>0</v>
      </c>
      <c r="O39" s="1">
        <v>0.05</v>
      </c>
      <c r="P39" s="1">
        <v>2.0819999999999999</v>
      </c>
      <c r="Q39" s="1">
        <v>1.516</v>
      </c>
      <c r="R39" s="1">
        <v>0.125</v>
      </c>
      <c r="S39" s="1">
        <f t="shared" si="0"/>
        <v>67.667000000000002</v>
      </c>
      <c r="U39" s="11">
        <f t="shared" si="1"/>
        <v>0.162331576805261</v>
      </c>
      <c r="V39" s="11">
        <f t="shared" si="2"/>
        <v>6.3390304312829406E-3</v>
      </c>
      <c r="W39" s="11">
        <f t="shared" si="3"/>
        <v>0</v>
      </c>
      <c r="X39" s="11">
        <f t="shared" si="4"/>
        <v>3.1436167663320058E-3</v>
      </c>
      <c r="Y39" s="11">
        <f t="shared" si="5"/>
        <v>8.2398004632104043E-3</v>
      </c>
      <c r="Z39" s="11">
        <f t="shared" si="6"/>
        <v>0</v>
      </c>
      <c r="AA39" s="11">
        <f t="shared" si="7"/>
        <v>0.33758100852512379</v>
      </c>
      <c r="AB39" s="11">
        <f t="shared" si="8"/>
        <v>6.2413735301565338E-3</v>
      </c>
      <c r="AC39" s="11">
        <f t="shared" si="9"/>
        <v>0</v>
      </c>
      <c r="AD39" s="11">
        <f t="shared" si="10"/>
        <v>0.31781239122868082</v>
      </c>
      <c r="AE39" s="11">
        <f t="shared" si="11"/>
        <v>0</v>
      </c>
      <c r="AF39" s="11">
        <f t="shared" si="12"/>
        <v>0</v>
      </c>
      <c r="AG39" s="11">
        <f t="shared" si="13"/>
        <v>6.2451444002288223E-4</v>
      </c>
      <c r="AH39" s="11">
        <f t="shared" si="14"/>
        <v>2.7364599776298997E-2</v>
      </c>
      <c r="AI39" s="11">
        <f t="shared" si="15"/>
        <v>2.9736801842269411E-2</v>
      </c>
      <c r="AJ39" s="11">
        <f t="shared" si="16"/>
        <v>2.6540405112743643E-3</v>
      </c>
      <c r="AL39">
        <f t="shared" si="17"/>
        <v>0.51763503299121016</v>
      </c>
      <c r="AN39" s="11">
        <f t="shared" si="18"/>
        <v>0.94080713123613591</v>
      </c>
      <c r="AO39" s="11">
        <f t="shared" si="19"/>
        <v>3.6738416223408406E-2</v>
      </c>
      <c r="AP39" s="11">
        <f t="shared" si="20"/>
        <v>0</v>
      </c>
      <c r="AQ39" s="11">
        <f t="shared" si="21"/>
        <v>1.8219111338927018E-2</v>
      </c>
      <c r="AR39" s="11">
        <f t="shared" si="22"/>
        <v>4.7754498467361205E-2</v>
      </c>
      <c r="AS39" s="11">
        <f t="shared" si="23"/>
        <v>0</v>
      </c>
      <c r="AT39" s="11">
        <f t="shared" si="24"/>
        <v>1.9564808427341673</v>
      </c>
      <c r="AU39" s="11">
        <f t="shared" si="25"/>
        <v>3.6172436943207341E-2</v>
      </c>
      <c r="AV39" s="11">
        <f t="shared" si="26"/>
        <v>0</v>
      </c>
      <c r="AW39" s="11">
        <f t="shared" si="27"/>
        <v>1.8419100580895817</v>
      </c>
      <c r="AX39" s="11">
        <f t="shared" si="28"/>
        <v>0</v>
      </c>
      <c r="AY39" s="11">
        <f t="shared" si="29"/>
        <v>0</v>
      </c>
      <c r="AZ39" s="11">
        <f t="shared" si="30"/>
        <v>3.6194291357023759E-3</v>
      </c>
      <c r="BA39" s="11">
        <f t="shared" si="31"/>
        <v>0.15859397856924226</v>
      </c>
      <c r="BB39" s="11">
        <f t="shared" si="32"/>
        <v>0.172342287212085</v>
      </c>
      <c r="BC39" s="11">
        <f t="shared" si="33"/>
        <v>1.5381728488918361E-2</v>
      </c>
      <c r="BE39">
        <f t="shared" si="34"/>
        <v>19.772919014159537</v>
      </c>
    </row>
    <row r="40" spans="1:57" x14ac:dyDescent="0.25">
      <c r="A40" t="s">
        <v>55</v>
      </c>
      <c r="B40" t="s">
        <v>1158</v>
      </c>
      <c r="C40" s="1">
        <v>13.148</v>
      </c>
      <c r="D40" s="1">
        <v>0.85199999999999998</v>
      </c>
      <c r="E40" s="1">
        <v>0</v>
      </c>
      <c r="F40" s="1">
        <v>0.105</v>
      </c>
      <c r="G40" s="1">
        <v>0.27100000000000002</v>
      </c>
      <c r="H40" s="1">
        <v>0</v>
      </c>
      <c r="I40" s="1">
        <v>13.815</v>
      </c>
      <c r="J40" s="1">
        <v>0.27800000000000002</v>
      </c>
      <c r="K40" s="1">
        <v>0</v>
      </c>
      <c r="L40" s="1">
        <v>38.436</v>
      </c>
      <c r="M40" s="1">
        <v>0</v>
      </c>
      <c r="N40" s="1">
        <v>0</v>
      </c>
      <c r="O40" s="1">
        <v>0.06</v>
      </c>
      <c r="P40" s="1">
        <v>3.54</v>
      </c>
      <c r="Q40" s="1">
        <v>0.77500000000000002</v>
      </c>
      <c r="R40" s="1">
        <v>0.156</v>
      </c>
      <c r="S40" s="1">
        <f t="shared" si="0"/>
        <v>71.436000000000021</v>
      </c>
      <c r="U40" s="11">
        <f t="shared" si="1"/>
        <v>0.17602767602767602</v>
      </c>
      <c r="V40" s="11">
        <f t="shared" si="2"/>
        <v>1.1370218794638034E-2</v>
      </c>
      <c r="W40" s="11">
        <f t="shared" si="3"/>
        <v>0</v>
      </c>
      <c r="X40" s="11">
        <f t="shared" si="4"/>
        <v>1.4801782980487022E-3</v>
      </c>
      <c r="Y40" s="11">
        <f t="shared" si="5"/>
        <v>3.7719356850169253E-3</v>
      </c>
      <c r="Z40" s="11">
        <f t="shared" si="6"/>
        <v>0</v>
      </c>
      <c r="AA40" s="11">
        <f t="shared" si="7"/>
        <v>0.34276654658052219</v>
      </c>
      <c r="AB40" s="11">
        <f t="shared" si="8"/>
        <v>4.9574338325243331E-3</v>
      </c>
      <c r="AC40" s="11">
        <f t="shared" si="9"/>
        <v>0</v>
      </c>
      <c r="AD40" s="11">
        <f t="shared" si="10"/>
        <v>0.33445875391576746</v>
      </c>
      <c r="AE40" s="11">
        <f t="shared" si="11"/>
        <v>0</v>
      </c>
      <c r="AF40" s="11">
        <f t="shared" si="12"/>
        <v>0</v>
      </c>
      <c r="AG40" s="11">
        <f t="shared" si="13"/>
        <v>7.4941732802745855E-4</v>
      </c>
      <c r="AH40" s="11">
        <f t="shared" si="14"/>
        <v>4.6527705671517032E-2</v>
      </c>
      <c r="AI40" s="11">
        <f t="shared" si="15"/>
        <v>1.5201861100104746E-2</v>
      </c>
      <c r="AJ40" s="11">
        <f t="shared" si="16"/>
        <v>3.3122425580704063E-3</v>
      </c>
      <c r="AL40">
        <f t="shared" si="17"/>
        <v>0.53541655538590183</v>
      </c>
      <c r="AN40" s="11">
        <f t="shared" si="18"/>
        <v>0.98630313682103443</v>
      </c>
      <c r="AO40" s="11">
        <f t="shared" si="19"/>
        <v>6.3708632168328866E-2</v>
      </c>
      <c r="AP40" s="11">
        <f t="shared" si="20"/>
        <v>0</v>
      </c>
      <c r="AQ40" s="11">
        <f t="shared" si="21"/>
        <v>8.2936077517169575E-3</v>
      </c>
      <c r="AR40" s="11">
        <f t="shared" si="22"/>
        <v>2.1134585662736748E-2</v>
      </c>
      <c r="AS40" s="11">
        <f t="shared" si="23"/>
        <v>0</v>
      </c>
      <c r="AT40" s="11">
        <f t="shared" si="24"/>
        <v>1.9205600375961833</v>
      </c>
      <c r="AU40" s="11">
        <f t="shared" si="25"/>
        <v>2.7777066935955649E-2</v>
      </c>
      <c r="AV40" s="11">
        <f t="shared" si="26"/>
        <v>0</v>
      </c>
      <c r="AW40" s="11">
        <f t="shared" si="27"/>
        <v>1.8740105281655295</v>
      </c>
      <c r="AX40" s="11">
        <f t="shared" si="28"/>
        <v>0</v>
      </c>
      <c r="AY40" s="11">
        <f t="shared" si="29"/>
        <v>0</v>
      </c>
      <c r="AZ40" s="11">
        <f t="shared" si="30"/>
        <v>4.1990707262720825E-3</v>
      </c>
      <c r="BA40" s="11">
        <f t="shared" si="31"/>
        <v>0.26070003926932456</v>
      </c>
      <c r="BB40" s="11">
        <f t="shared" si="32"/>
        <v>8.517776083229997E-2</v>
      </c>
      <c r="BC40" s="11">
        <f t="shared" si="33"/>
        <v>1.8558872665133255E-2</v>
      </c>
      <c r="BE40">
        <f t="shared" si="34"/>
        <v>19.548155183530174</v>
      </c>
    </row>
    <row r="41" spans="1:57" x14ac:dyDescent="0.25">
      <c r="A41" t="s">
        <v>56</v>
      </c>
      <c r="B41" t="s">
        <v>1158</v>
      </c>
      <c r="C41" s="1">
        <v>13.536</v>
      </c>
      <c r="D41" s="1">
        <v>0.90700000000000003</v>
      </c>
      <c r="E41" s="1">
        <v>0</v>
      </c>
      <c r="F41" s="1">
        <v>0.14099999999999999</v>
      </c>
      <c r="G41" s="1">
        <v>0.17399999999999999</v>
      </c>
      <c r="H41" s="1">
        <v>0</v>
      </c>
      <c r="I41" s="1">
        <v>15.124000000000001</v>
      </c>
      <c r="J41" s="1">
        <v>0.27600000000000002</v>
      </c>
      <c r="K41" s="1">
        <v>0</v>
      </c>
      <c r="L41" s="1">
        <v>41.649000000000001</v>
      </c>
      <c r="M41" s="1">
        <v>0</v>
      </c>
      <c r="N41" s="1">
        <v>0</v>
      </c>
      <c r="O41" s="1">
        <v>0</v>
      </c>
      <c r="P41" s="1">
        <v>0.109</v>
      </c>
      <c r="Q41" s="1">
        <v>7.4999999999999997E-2</v>
      </c>
      <c r="R41" s="1">
        <v>0</v>
      </c>
      <c r="S41" s="1">
        <f t="shared" si="0"/>
        <v>71.991</v>
      </c>
      <c r="U41" s="11">
        <f t="shared" si="1"/>
        <v>0.18122228648544436</v>
      </c>
      <c r="V41" s="11">
        <f t="shared" si="2"/>
        <v>1.2104211791944479E-2</v>
      </c>
      <c r="W41" s="11">
        <f t="shared" si="3"/>
        <v>0</v>
      </c>
      <c r="X41" s="11">
        <f t="shared" si="4"/>
        <v>1.9876680002368285E-3</v>
      </c>
      <c r="Y41" s="11">
        <f t="shared" si="5"/>
        <v>2.4218332442544092E-3</v>
      </c>
      <c r="Z41" s="11">
        <f t="shared" si="6"/>
        <v>0</v>
      </c>
      <c r="AA41" s="11">
        <f t="shared" si="7"/>
        <v>0.37524439019064915</v>
      </c>
      <c r="AB41" s="11">
        <f t="shared" si="8"/>
        <v>4.9217688409234385E-3</v>
      </c>
      <c r="AC41" s="11">
        <f t="shared" si="9"/>
        <v>0</v>
      </c>
      <c r="AD41" s="11">
        <f t="shared" si="10"/>
        <v>0.3624173337974243</v>
      </c>
      <c r="AE41" s="11">
        <f t="shared" si="11"/>
        <v>0</v>
      </c>
      <c r="AF41" s="11">
        <f t="shared" si="12"/>
        <v>0</v>
      </c>
      <c r="AG41" s="11">
        <f t="shared" si="13"/>
        <v>0</v>
      </c>
      <c r="AH41" s="11">
        <f t="shared" si="14"/>
        <v>1.4326327452529254E-3</v>
      </c>
      <c r="AI41" s="11">
        <f t="shared" si="15"/>
        <v>1.4711478483972332E-3</v>
      </c>
      <c r="AJ41" s="11">
        <f t="shared" si="16"/>
        <v>0</v>
      </c>
      <c r="AL41">
        <f t="shared" si="17"/>
        <v>0.57298038971252918</v>
      </c>
      <c r="AN41" s="11">
        <f t="shared" si="18"/>
        <v>0.94884025564835994</v>
      </c>
      <c r="AO41" s="11">
        <f t="shared" si="19"/>
        <v>6.3375005546091906E-2</v>
      </c>
      <c r="AP41" s="11">
        <f t="shared" si="20"/>
        <v>0</v>
      </c>
      <c r="AQ41" s="11">
        <f t="shared" si="21"/>
        <v>1.0406994912517325E-2</v>
      </c>
      <c r="AR41" s="11">
        <f t="shared" si="22"/>
        <v>1.2680189170886655E-2</v>
      </c>
      <c r="AS41" s="11">
        <f t="shared" si="23"/>
        <v>0</v>
      </c>
      <c r="AT41" s="11">
        <f t="shared" si="24"/>
        <v>1.9646975547221446</v>
      </c>
      <c r="AU41" s="11">
        <f t="shared" si="25"/>
        <v>2.5769305176706378E-2</v>
      </c>
      <c r="AV41" s="11">
        <f t="shared" si="26"/>
        <v>0</v>
      </c>
      <c r="AW41" s="11">
        <f t="shared" si="27"/>
        <v>1.8975378929421296</v>
      </c>
      <c r="AX41" s="11">
        <f t="shared" si="28"/>
        <v>0</v>
      </c>
      <c r="AY41" s="11">
        <f t="shared" si="29"/>
        <v>0</v>
      </c>
      <c r="AZ41" s="11">
        <f t="shared" si="30"/>
        <v>0</v>
      </c>
      <c r="BA41" s="11">
        <f t="shared" si="31"/>
        <v>7.5009517130509148E-3</v>
      </c>
      <c r="BB41" s="11">
        <f t="shared" si="32"/>
        <v>7.7026083692078445E-3</v>
      </c>
      <c r="BC41" s="11">
        <f t="shared" si="33"/>
        <v>0</v>
      </c>
      <c r="BE41">
        <f t="shared" si="34"/>
        <v>19.081162119561927</v>
      </c>
    </row>
    <row r="42" spans="1:57" x14ac:dyDescent="0.25">
      <c r="A42" t="s">
        <v>57</v>
      </c>
      <c r="B42" t="s">
        <v>1156</v>
      </c>
      <c r="C42" s="1">
        <v>5.8579999999999997</v>
      </c>
      <c r="D42" s="1">
        <v>7.4139999999999997</v>
      </c>
      <c r="E42" s="1">
        <v>0.45100000000000001</v>
      </c>
      <c r="F42" s="1">
        <v>0.16300000000000001</v>
      </c>
      <c r="G42" s="1">
        <v>1.8089999999999999</v>
      </c>
      <c r="H42" s="1">
        <v>24.395</v>
      </c>
      <c r="I42" s="1">
        <v>0.16300000000000001</v>
      </c>
      <c r="J42" s="1">
        <v>0.22</v>
      </c>
      <c r="K42" s="1">
        <v>6.0650000000000004</v>
      </c>
      <c r="L42" s="1">
        <v>34.454999999999998</v>
      </c>
      <c r="M42" s="1">
        <v>0.78800000000000003</v>
      </c>
      <c r="N42" s="1">
        <v>0</v>
      </c>
      <c r="O42" s="1">
        <v>3.2109999999999999</v>
      </c>
      <c r="P42" s="1">
        <v>0.224</v>
      </c>
      <c r="Q42" s="1">
        <v>0.129</v>
      </c>
      <c r="R42" s="1">
        <v>0</v>
      </c>
      <c r="S42" s="1">
        <f t="shared" si="0"/>
        <v>85.344999999999999</v>
      </c>
      <c r="U42" s="11">
        <f t="shared" si="1"/>
        <v>7.8427907375275788E-2</v>
      </c>
      <c r="V42" s="11">
        <f t="shared" si="2"/>
        <v>9.8942256036908899E-2</v>
      </c>
      <c r="W42" s="11">
        <f t="shared" si="3"/>
        <v>5.5419430470118975E-3</v>
      </c>
      <c r="X42" s="11">
        <f t="shared" si="4"/>
        <v>2.2978005960184616E-3</v>
      </c>
      <c r="Y42" s="11">
        <f t="shared" si="5"/>
        <v>2.5178714591127738E-2</v>
      </c>
      <c r="Z42" s="11">
        <f t="shared" si="6"/>
        <v>0.30668021029500131</v>
      </c>
      <c r="AA42" s="11">
        <f t="shared" si="7"/>
        <v>4.0442234594734077E-3</v>
      </c>
      <c r="AB42" s="11">
        <f t="shared" si="8"/>
        <v>3.9231490760983931E-3</v>
      </c>
      <c r="AC42" s="11">
        <f t="shared" si="9"/>
        <v>2.717301211383185E-2</v>
      </c>
      <c r="AD42" s="11">
        <f t="shared" si="10"/>
        <v>0.29981726418378002</v>
      </c>
      <c r="AE42" s="11">
        <f t="shared" si="11"/>
        <v>1.1102923253156514E-2</v>
      </c>
      <c r="AF42" s="11">
        <f t="shared" si="12"/>
        <v>0</v>
      </c>
      <c r="AG42" s="11">
        <f t="shared" si="13"/>
        <v>4.0106317338269491E-2</v>
      </c>
      <c r="AH42" s="11">
        <f t="shared" si="14"/>
        <v>2.9441260085931683E-3</v>
      </c>
      <c r="AI42" s="11">
        <f t="shared" si="15"/>
        <v>2.5303742992432415E-3</v>
      </c>
      <c r="AJ42" s="11">
        <f t="shared" si="16"/>
        <v>0</v>
      </c>
      <c r="AL42">
        <f t="shared" si="17"/>
        <v>0.52111305540081754</v>
      </c>
      <c r="AN42" s="11">
        <f t="shared" si="18"/>
        <v>0.4515022598020641</v>
      </c>
      <c r="AO42" s="11">
        <f t="shared" si="19"/>
        <v>0.56960148097310748</v>
      </c>
      <c r="AP42" s="11">
        <f t="shared" si="20"/>
        <v>3.1904457139819355E-2</v>
      </c>
      <c r="AQ42" s="11">
        <f t="shared" si="21"/>
        <v>1.32282269972171E-2</v>
      </c>
      <c r="AR42" s="11">
        <f t="shared" si="22"/>
        <v>0.14495154744354674</v>
      </c>
      <c r="AS42" s="11">
        <f t="shared" si="23"/>
        <v>1.765529804616675</v>
      </c>
      <c r="AT42" s="11">
        <f t="shared" si="24"/>
        <v>2.3282223027569899E-2</v>
      </c>
      <c r="AU42" s="11">
        <f t="shared" si="25"/>
        <v>2.2585208922164944E-2</v>
      </c>
      <c r="AV42" s="11">
        <f t="shared" si="26"/>
        <v>0.15643253512195093</v>
      </c>
      <c r="AW42" s="11">
        <f t="shared" si="27"/>
        <v>1.7260204541594544</v>
      </c>
      <c r="AX42" s="11">
        <f t="shared" si="28"/>
        <v>6.391850945635949E-2</v>
      </c>
      <c r="AY42" s="11">
        <f t="shared" si="29"/>
        <v>0</v>
      </c>
      <c r="AZ42" s="11">
        <f t="shared" si="30"/>
        <v>0.23088838548146592</v>
      </c>
      <c r="BA42" s="11">
        <f t="shared" si="31"/>
        <v>1.6949063037743361E-2</v>
      </c>
      <c r="BB42" s="11">
        <f t="shared" si="32"/>
        <v>1.456713244670288E-2</v>
      </c>
      <c r="BC42" s="11">
        <f t="shared" si="33"/>
        <v>0</v>
      </c>
      <c r="BE42">
        <f t="shared" si="34"/>
        <v>29.135222803788238</v>
      </c>
    </row>
    <row r="43" spans="1:57" x14ac:dyDescent="0.25">
      <c r="A43" t="s">
        <v>58</v>
      </c>
      <c r="B43" t="s">
        <v>1156</v>
      </c>
      <c r="C43" s="1">
        <v>6.516</v>
      </c>
      <c r="D43" s="1">
        <v>7.9059999999999997</v>
      </c>
      <c r="E43" s="1">
        <v>0.52400000000000002</v>
      </c>
      <c r="F43" s="1">
        <v>8.2000000000000003E-2</v>
      </c>
      <c r="G43" s="1">
        <v>0.251</v>
      </c>
      <c r="H43" s="1">
        <v>21.686</v>
      </c>
      <c r="I43" s="1">
        <v>0.20399999999999999</v>
      </c>
      <c r="J43" s="1">
        <v>0.29399999999999998</v>
      </c>
      <c r="K43" s="1">
        <v>1.496</v>
      </c>
      <c r="L43" s="1">
        <v>33.235999999999997</v>
      </c>
      <c r="M43" s="1">
        <v>1.2549999999999999</v>
      </c>
      <c r="N43" s="1">
        <v>0</v>
      </c>
      <c r="O43" s="1">
        <v>0.83699999999999997</v>
      </c>
      <c r="P43" s="1">
        <v>0.20399999999999999</v>
      </c>
      <c r="Q43" s="1">
        <v>0.187</v>
      </c>
      <c r="R43" s="1">
        <v>0</v>
      </c>
      <c r="S43" s="1">
        <f t="shared" si="0"/>
        <v>74.677999999999983</v>
      </c>
      <c r="U43" s="11">
        <f t="shared" si="1"/>
        <v>8.7237324079429343E-2</v>
      </c>
      <c r="V43" s="11">
        <f t="shared" si="2"/>
        <v>0.10550815703099564</v>
      </c>
      <c r="W43" s="11">
        <f t="shared" si="3"/>
        <v>6.4389759570603862E-3</v>
      </c>
      <c r="X43" s="11">
        <f t="shared" si="4"/>
        <v>1.1559487660951771E-3</v>
      </c>
      <c r="Y43" s="11">
        <f t="shared" si="5"/>
        <v>3.4935640477463032E-3</v>
      </c>
      <c r="Z43" s="11">
        <f t="shared" si="6"/>
        <v>0.27262418694229962</v>
      </c>
      <c r="AA43" s="11">
        <f t="shared" si="7"/>
        <v>5.0614821210587429E-3</v>
      </c>
      <c r="AB43" s="11">
        <f t="shared" si="8"/>
        <v>5.2427537653314885E-3</v>
      </c>
      <c r="AC43" s="11">
        <f t="shared" si="9"/>
        <v>6.7025269781191173E-3</v>
      </c>
      <c r="AD43" s="11">
        <f t="shared" si="10"/>
        <v>0.28920988513748691</v>
      </c>
      <c r="AE43" s="11">
        <f t="shared" si="11"/>
        <v>1.7682955181105867E-2</v>
      </c>
      <c r="AF43" s="11">
        <f t="shared" si="12"/>
        <v>0</v>
      </c>
      <c r="AG43" s="11">
        <f t="shared" si="13"/>
        <v>1.0454371725983047E-2</v>
      </c>
      <c r="AH43" s="11">
        <f t="shared" si="14"/>
        <v>2.681257614968778E-3</v>
      </c>
      <c r="AI43" s="11">
        <f t="shared" si="15"/>
        <v>3.6680619686704353E-3</v>
      </c>
      <c r="AJ43" s="11">
        <f t="shared" si="16"/>
        <v>0</v>
      </c>
      <c r="AL43">
        <f t="shared" si="17"/>
        <v>0.48151963894468519</v>
      </c>
      <c r="AN43" s="11">
        <f t="shared" si="18"/>
        <v>0.54351256121529101</v>
      </c>
      <c r="AO43" s="11">
        <f t="shared" si="19"/>
        <v>0.65734488376568134</v>
      </c>
      <c r="AP43" s="11">
        <f t="shared" si="20"/>
        <v>4.0116594026189244E-2</v>
      </c>
      <c r="AQ43" s="11">
        <f t="shared" si="21"/>
        <v>7.2018792543659923E-3</v>
      </c>
      <c r="AR43" s="11">
        <f t="shared" si="22"/>
        <v>2.1765866426982607E-2</v>
      </c>
      <c r="AS43" s="11">
        <f t="shared" si="23"/>
        <v>1.6985237873565784</v>
      </c>
      <c r="AT43" s="11">
        <f t="shared" si="24"/>
        <v>3.1534427954911612E-2</v>
      </c>
      <c r="AU43" s="11">
        <f t="shared" si="25"/>
        <v>3.2663800235573068E-2</v>
      </c>
      <c r="AV43" s="11">
        <f t="shared" si="26"/>
        <v>4.1758589490608962E-2</v>
      </c>
      <c r="AW43" s="11">
        <f t="shared" si="27"/>
        <v>1.8018572561525992</v>
      </c>
      <c r="AX43" s="11">
        <f t="shared" si="28"/>
        <v>0.11016968209143306</v>
      </c>
      <c r="AY43" s="11">
        <f t="shared" si="29"/>
        <v>0</v>
      </c>
      <c r="AZ43" s="11">
        <f t="shared" si="30"/>
        <v>6.5133615830676422E-2</v>
      </c>
      <c r="BA43" s="11">
        <f t="shared" si="31"/>
        <v>1.6704973576021406E-2</v>
      </c>
      <c r="BB43" s="11">
        <f t="shared" si="32"/>
        <v>2.2853036545152038E-2</v>
      </c>
      <c r="BC43" s="11">
        <f t="shared" si="33"/>
        <v>0</v>
      </c>
      <c r="BE43">
        <f t="shared" si="34"/>
        <v>27.918086759816294</v>
      </c>
    </row>
    <row r="44" spans="1:57" x14ac:dyDescent="0.25">
      <c r="A44" t="s">
        <v>59</v>
      </c>
      <c r="B44" t="s">
        <v>1156</v>
      </c>
      <c r="C44" s="1">
        <v>6.4210000000000003</v>
      </c>
      <c r="D44" s="1">
        <v>7.5259999999999998</v>
      </c>
      <c r="E44" s="1">
        <v>0.8</v>
      </c>
      <c r="F44" s="1">
        <v>0.153</v>
      </c>
      <c r="G44" s="1">
        <v>0.44900000000000001</v>
      </c>
      <c r="H44" s="1">
        <v>19.045999999999999</v>
      </c>
      <c r="I44" s="1">
        <v>0.19500000000000001</v>
      </c>
      <c r="J44" s="1">
        <v>0.40400000000000003</v>
      </c>
      <c r="K44" s="1">
        <v>3.8210000000000002</v>
      </c>
      <c r="L44" s="1">
        <v>29.535</v>
      </c>
      <c r="M44" s="1">
        <v>1.64</v>
      </c>
      <c r="N44" s="1">
        <v>0</v>
      </c>
      <c r="O44" s="1">
        <v>1.2470000000000001</v>
      </c>
      <c r="P44" s="1">
        <v>3.206</v>
      </c>
      <c r="Q44" s="1">
        <v>2.3450000000000002</v>
      </c>
      <c r="R44" s="1">
        <v>0</v>
      </c>
      <c r="S44" s="1">
        <f t="shared" si="0"/>
        <v>76.787999999999997</v>
      </c>
      <c r="U44" s="11">
        <f t="shared" si="1"/>
        <v>8.5965447807553066E-2</v>
      </c>
      <c r="V44" s="11">
        <f t="shared" si="2"/>
        <v>0.10043693268596929</v>
      </c>
      <c r="W44" s="11">
        <f t="shared" si="3"/>
        <v>9.8304976443670013E-3</v>
      </c>
      <c r="X44" s="11">
        <f t="shared" si="4"/>
        <v>2.1568312342995373E-3</v>
      </c>
      <c r="Y44" s="11">
        <f t="shared" si="5"/>
        <v>6.249443256725459E-3</v>
      </c>
      <c r="Z44" s="11">
        <f t="shared" si="6"/>
        <v>0.23943559275583504</v>
      </c>
      <c r="AA44" s="11">
        <f t="shared" si="7"/>
        <v>4.8381814392473282E-3</v>
      </c>
      <c r="AB44" s="11">
        <f t="shared" si="8"/>
        <v>7.2043283033806855E-3</v>
      </c>
      <c r="AC44" s="11">
        <f t="shared" si="9"/>
        <v>1.7119221646653172E-2</v>
      </c>
      <c r="AD44" s="11">
        <f t="shared" si="10"/>
        <v>0.25700487295509922</v>
      </c>
      <c r="AE44" s="11">
        <f t="shared" si="11"/>
        <v>2.3107606770528782E-2</v>
      </c>
      <c r="AF44" s="11">
        <f t="shared" si="12"/>
        <v>0</v>
      </c>
      <c r="AG44" s="11">
        <f t="shared" si="13"/>
        <v>1.5575390134170683E-2</v>
      </c>
      <c r="AH44" s="11">
        <f t="shared" si="14"/>
        <v>4.213780349798972E-2</v>
      </c>
      <c r="AI44" s="11">
        <f t="shared" si="15"/>
        <v>4.5997889393220165E-2</v>
      </c>
      <c r="AJ44" s="11">
        <f t="shared" si="16"/>
        <v>0</v>
      </c>
      <c r="AL44">
        <f t="shared" si="17"/>
        <v>0.44891292682399675</v>
      </c>
      <c r="AN44" s="11">
        <f t="shared" si="18"/>
        <v>0.57449079323075825</v>
      </c>
      <c r="AO44" s="11">
        <f t="shared" si="19"/>
        <v>0.67120098365098191</v>
      </c>
      <c r="AP44" s="11">
        <f t="shared" si="20"/>
        <v>6.5695352418897041E-2</v>
      </c>
      <c r="AQ44" s="11">
        <f t="shared" si="21"/>
        <v>1.4413694318576548E-2</v>
      </c>
      <c r="AR44" s="11">
        <f t="shared" si="22"/>
        <v>4.1763844723337516E-2</v>
      </c>
      <c r="AS44" s="11">
        <f t="shared" si="23"/>
        <v>1.6001026821602942</v>
      </c>
      <c r="AT44" s="11">
        <f t="shared" si="24"/>
        <v>3.2332649497154343E-2</v>
      </c>
      <c r="AU44" s="11">
        <f t="shared" si="25"/>
        <v>4.8145160494823001E-2</v>
      </c>
      <c r="AV44" s="11">
        <f t="shared" si="26"/>
        <v>0.11440451337257901</v>
      </c>
      <c r="AW44" s="11">
        <f t="shared" si="27"/>
        <v>1.7175148515328582</v>
      </c>
      <c r="AX44" s="11">
        <f t="shared" si="28"/>
        <v>0.1544237560767891</v>
      </c>
      <c r="AY44" s="11">
        <f t="shared" si="29"/>
        <v>0</v>
      </c>
      <c r="AZ44" s="11">
        <f t="shared" si="30"/>
        <v>0.10408738000283019</v>
      </c>
      <c r="BA44" s="11">
        <f t="shared" si="31"/>
        <v>0.28159895369538218</v>
      </c>
      <c r="BB44" s="11">
        <f t="shared" si="32"/>
        <v>0.30739517606665634</v>
      </c>
      <c r="BC44" s="11">
        <f t="shared" si="33"/>
        <v>0</v>
      </c>
      <c r="BE44">
        <f t="shared" si="34"/>
        <v>30.023294418212075</v>
      </c>
    </row>
    <row r="45" spans="1:57" x14ac:dyDescent="0.25">
      <c r="A45" t="s">
        <v>60</v>
      </c>
      <c r="B45" t="s">
        <v>1156</v>
      </c>
      <c r="C45" s="1">
        <v>4.1020000000000003</v>
      </c>
      <c r="D45" s="1">
        <v>6.7119999999999997</v>
      </c>
      <c r="E45" s="1">
        <v>0.52300000000000002</v>
      </c>
      <c r="F45" s="1">
        <v>0.20899999999999999</v>
      </c>
      <c r="G45" s="1">
        <v>4.0270000000000001</v>
      </c>
      <c r="H45" s="1">
        <v>23.298999999999999</v>
      </c>
      <c r="I45" s="1">
        <v>0.186</v>
      </c>
      <c r="J45" s="1">
        <v>0.82899999999999996</v>
      </c>
      <c r="K45" s="1">
        <v>1.4510000000000001</v>
      </c>
      <c r="L45" s="1">
        <v>26.533999999999999</v>
      </c>
      <c r="M45" s="1">
        <v>2.3929999999999998</v>
      </c>
      <c r="N45" s="1">
        <v>0</v>
      </c>
      <c r="O45" s="1">
        <v>5.9489999999999998</v>
      </c>
      <c r="P45" s="1">
        <v>2.488</v>
      </c>
      <c r="Q45" s="1">
        <v>0.76400000000000001</v>
      </c>
      <c r="R45" s="1">
        <v>0</v>
      </c>
      <c r="S45" s="1">
        <f t="shared" si="0"/>
        <v>79.465999999999994</v>
      </c>
      <c r="U45" s="11">
        <f t="shared" si="1"/>
        <v>5.4918278602489129E-2</v>
      </c>
      <c r="V45" s="11">
        <f t="shared" si="2"/>
        <v>8.9573836325833892E-2</v>
      </c>
      <c r="W45" s="11">
        <f t="shared" si="3"/>
        <v>6.4266878350049276E-3</v>
      </c>
      <c r="X45" s="11">
        <f t="shared" si="4"/>
        <v>2.9462596599255119E-3</v>
      </c>
      <c r="Y45" s="11">
        <f t="shared" si="5"/>
        <v>5.6050129164439695E-2</v>
      </c>
      <c r="Z45" s="11">
        <f t="shared" si="6"/>
        <v>0.29290191513274177</v>
      </c>
      <c r="AA45" s="11">
        <f t="shared" si="7"/>
        <v>4.6148807574359126E-3</v>
      </c>
      <c r="AB45" s="11">
        <f t="shared" si="8"/>
        <v>1.4783139018570762E-2</v>
      </c>
      <c r="AC45" s="11">
        <f t="shared" si="9"/>
        <v>6.5009135329216839E-3</v>
      </c>
      <c r="AD45" s="11">
        <f t="shared" si="10"/>
        <v>0.23089105464671075</v>
      </c>
      <c r="AE45" s="11">
        <f t="shared" si="11"/>
        <v>3.3717379879192301E-2</v>
      </c>
      <c r="AF45" s="11">
        <f t="shared" si="12"/>
        <v>0</v>
      </c>
      <c r="AG45" s="11">
        <f t="shared" si="13"/>
        <v>7.4304728073922521E-2</v>
      </c>
      <c r="AH45" s="11">
        <f t="shared" si="14"/>
        <v>3.2700828166874113E-2</v>
      </c>
      <c r="AI45" s="11">
        <f t="shared" si="15"/>
        <v>1.4986092749006485E-2</v>
      </c>
      <c r="AJ45" s="11">
        <f t="shared" si="16"/>
        <v>0</v>
      </c>
      <c r="AL45">
        <f t="shared" si="17"/>
        <v>0.50743198747787088</v>
      </c>
      <c r="AN45" s="11">
        <f t="shared" si="18"/>
        <v>0.32468358296914096</v>
      </c>
      <c r="AO45" s="11">
        <f t="shared" si="19"/>
        <v>0.5295714807281845</v>
      </c>
      <c r="AP45" s="11">
        <f t="shared" si="20"/>
        <v>3.7995364858340916E-2</v>
      </c>
      <c r="AQ45" s="11">
        <f t="shared" si="21"/>
        <v>1.7418647617602142E-2</v>
      </c>
      <c r="AR45" s="11">
        <f t="shared" si="22"/>
        <v>0.33137522198608366</v>
      </c>
      <c r="AS45" s="11">
        <f t="shared" si="23"/>
        <v>1.7316719621199395</v>
      </c>
      <c r="AT45" s="11">
        <f t="shared" si="24"/>
        <v>2.7283739720707894E-2</v>
      </c>
      <c r="AU45" s="11">
        <f t="shared" si="25"/>
        <v>8.7399726761699992E-2</v>
      </c>
      <c r="AV45" s="11">
        <f t="shared" si="26"/>
        <v>3.8434196266776667E-2</v>
      </c>
      <c r="AW45" s="11">
        <f t="shared" si="27"/>
        <v>1.3650561671978547</v>
      </c>
      <c r="AX45" s="11">
        <f t="shared" si="28"/>
        <v>0.19934127554776618</v>
      </c>
      <c r="AY45" s="11">
        <f t="shared" si="29"/>
        <v>0</v>
      </c>
      <c r="AZ45" s="11">
        <f t="shared" si="30"/>
        <v>0.4392986443951542</v>
      </c>
      <c r="BA45" s="11">
        <f t="shared" si="31"/>
        <v>0.19333129743796568</v>
      </c>
      <c r="BB45" s="11">
        <f t="shared" si="32"/>
        <v>8.8599614049715544E-2</v>
      </c>
      <c r="BC45" s="11">
        <f t="shared" si="33"/>
        <v>0</v>
      </c>
      <c r="BE45">
        <f t="shared" si="34"/>
        <v>30.79384940592373</v>
      </c>
    </row>
    <row r="46" spans="1:57" x14ac:dyDescent="0.25">
      <c r="A46" t="s">
        <v>61</v>
      </c>
      <c r="B46" t="s">
        <v>1161</v>
      </c>
      <c r="C46" s="1">
        <v>17.463999999999999</v>
      </c>
      <c r="D46" s="1">
        <v>3.512</v>
      </c>
      <c r="E46" s="1">
        <v>1.218</v>
      </c>
      <c r="F46" s="1">
        <v>0.13</v>
      </c>
      <c r="G46" s="1">
        <v>0</v>
      </c>
      <c r="H46" s="1">
        <v>18.795000000000002</v>
      </c>
      <c r="I46" s="1">
        <v>0.14699999999999999</v>
      </c>
      <c r="J46" s="1">
        <v>8.4000000000000005E-2</v>
      </c>
      <c r="K46" s="1">
        <v>0</v>
      </c>
      <c r="L46" s="1">
        <v>39.101999999999997</v>
      </c>
      <c r="M46" s="1">
        <v>0</v>
      </c>
      <c r="N46" s="1">
        <v>0</v>
      </c>
      <c r="O46" s="1">
        <v>0</v>
      </c>
      <c r="P46" s="1">
        <v>0</v>
      </c>
      <c r="Q46" s="1">
        <v>0.13900000000000001</v>
      </c>
      <c r="R46" s="1">
        <v>0</v>
      </c>
      <c r="S46" s="1">
        <f t="shared" si="0"/>
        <v>80.590999999999994</v>
      </c>
      <c r="U46" s="11">
        <f t="shared" si="1"/>
        <v>0.23381102328470746</v>
      </c>
      <c r="V46" s="11">
        <f t="shared" si="2"/>
        <v>4.6868789209822501E-2</v>
      </c>
      <c r="W46" s="11">
        <f t="shared" si="3"/>
        <v>1.496693266354876E-2</v>
      </c>
      <c r="X46" s="11">
        <f t="shared" si="4"/>
        <v>1.8326017023460122E-3</v>
      </c>
      <c r="Y46" s="11">
        <f t="shared" si="5"/>
        <v>0</v>
      </c>
      <c r="Z46" s="11">
        <f t="shared" si="6"/>
        <v>0.23628016202068255</v>
      </c>
      <c r="AA46" s="11">
        <f t="shared" si="7"/>
        <v>3.647244469586447E-3</v>
      </c>
      <c r="AB46" s="11">
        <f t="shared" si="8"/>
        <v>1.4979296472375683E-3</v>
      </c>
      <c r="AC46" s="11">
        <f t="shared" si="9"/>
        <v>0</v>
      </c>
      <c r="AD46" s="11">
        <f t="shared" si="10"/>
        <v>0.3402540898016011</v>
      </c>
      <c r="AE46" s="11">
        <f t="shared" si="11"/>
        <v>0</v>
      </c>
      <c r="AF46" s="11">
        <f t="shared" si="12"/>
        <v>0</v>
      </c>
      <c r="AG46" s="11">
        <f t="shared" si="13"/>
        <v>0</v>
      </c>
      <c r="AH46" s="11">
        <f t="shared" si="14"/>
        <v>0</v>
      </c>
      <c r="AI46" s="11">
        <f t="shared" si="15"/>
        <v>2.7265273456962063E-3</v>
      </c>
      <c r="AJ46" s="11">
        <f t="shared" si="16"/>
        <v>0</v>
      </c>
      <c r="AL46">
        <f t="shared" si="17"/>
        <v>0.53740675335069366</v>
      </c>
      <c r="AN46" s="11">
        <f t="shared" si="18"/>
        <v>1.3052181899105957</v>
      </c>
      <c r="AO46" s="11">
        <f t="shared" si="19"/>
        <v>0.26163863173061486</v>
      </c>
      <c r="AP46" s="11">
        <f t="shared" si="20"/>
        <v>8.3550862937045223E-2</v>
      </c>
      <c r="AQ46" s="11">
        <f t="shared" si="21"/>
        <v>1.0230249383282968E-2</v>
      </c>
      <c r="AR46" s="11">
        <f t="shared" si="22"/>
        <v>0</v>
      </c>
      <c r="AS46" s="11">
        <f t="shared" si="23"/>
        <v>1.3190018205809224</v>
      </c>
      <c r="AT46" s="11">
        <f t="shared" si="24"/>
        <v>2.0360245457539183E-2</v>
      </c>
      <c r="AU46" s="11">
        <f t="shared" si="25"/>
        <v>8.3619882215737774E-3</v>
      </c>
      <c r="AV46" s="11">
        <f t="shared" si="26"/>
        <v>0</v>
      </c>
      <c r="AW46" s="11">
        <f t="shared" si="27"/>
        <v>1.8994221100505746</v>
      </c>
      <c r="AX46" s="11">
        <f t="shared" si="28"/>
        <v>0</v>
      </c>
      <c r="AY46" s="11">
        <f t="shared" si="29"/>
        <v>0</v>
      </c>
      <c r="AZ46" s="11">
        <f t="shared" si="30"/>
        <v>0</v>
      </c>
      <c r="BA46" s="11">
        <f t="shared" si="31"/>
        <v>0</v>
      </c>
      <c r="BB46" s="11">
        <f t="shared" si="32"/>
        <v>1.5220467524997583E-2</v>
      </c>
      <c r="BC46" s="11">
        <f t="shared" si="33"/>
        <v>0</v>
      </c>
      <c r="BE46">
        <f t="shared" si="34"/>
        <v>27.14970258955741</v>
      </c>
    </row>
    <row r="47" spans="1:57" x14ac:dyDescent="0.25">
      <c r="A47" t="s">
        <v>62</v>
      </c>
      <c r="B47" t="s">
        <v>1161</v>
      </c>
      <c r="C47" s="1">
        <v>16.422000000000001</v>
      </c>
      <c r="D47" s="1">
        <v>2.6949999999999998</v>
      </c>
      <c r="E47" s="1">
        <v>1.1890000000000001</v>
      </c>
      <c r="F47" s="1">
        <v>0.14399999999999999</v>
      </c>
      <c r="G47" s="1">
        <v>0</v>
      </c>
      <c r="H47" s="1">
        <v>18.588999999999999</v>
      </c>
      <c r="I47" s="1">
        <v>0.123</v>
      </c>
      <c r="J47" s="1">
        <v>0</v>
      </c>
      <c r="K47" s="1">
        <v>7.0000000000000007E-2</v>
      </c>
      <c r="L47" s="1">
        <v>40.643000000000001</v>
      </c>
      <c r="M47" s="1">
        <v>0</v>
      </c>
      <c r="N47" s="1">
        <v>0</v>
      </c>
      <c r="O47" s="1">
        <v>0</v>
      </c>
      <c r="P47" s="1">
        <v>0</v>
      </c>
      <c r="Q47" s="1">
        <v>0.189</v>
      </c>
      <c r="R47" s="1">
        <v>0</v>
      </c>
      <c r="S47" s="1">
        <f t="shared" si="0"/>
        <v>80.063999999999993</v>
      </c>
      <c r="U47" s="11">
        <f t="shared" si="1"/>
        <v>0.21986054880791722</v>
      </c>
      <c r="V47" s="11">
        <f t="shared" si="2"/>
        <v>3.5965656868015845E-2</v>
      </c>
      <c r="W47" s="11">
        <f t="shared" si="3"/>
        <v>1.4610577123940456E-2</v>
      </c>
      <c r="X47" s="11">
        <f t="shared" si="4"/>
        <v>2.0299588087525056E-3</v>
      </c>
      <c r="Y47" s="11">
        <f t="shared" si="5"/>
        <v>0</v>
      </c>
      <c r="Z47" s="11">
        <f t="shared" si="6"/>
        <v>0.23369044595916291</v>
      </c>
      <c r="AA47" s="11">
        <f t="shared" si="7"/>
        <v>3.0517759847560068E-3</v>
      </c>
      <c r="AB47" s="11">
        <f t="shared" si="8"/>
        <v>0</v>
      </c>
      <c r="AC47" s="11">
        <f t="shared" si="9"/>
        <v>3.1362091475156299E-4</v>
      </c>
      <c r="AD47" s="11">
        <f t="shared" si="10"/>
        <v>0.35366341802993384</v>
      </c>
      <c r="AE47" s="11">
        <f t="shared" si="11"/>
        <v>0</v>
      </c>
      <c r="AF47" s="11">
        <f t="shared" si="12"/>
        <v>0</v>
      </c>
      <c r="AG47" s="11">
        <f t="shared" si="13"/>
        <v>0</v>
      </c>
      <c r="AH47" s="11">
        <f t="shared" si="14"/>
        <v>0</v>
      </c>
      <c r="AI47" s="11">
        <f t="shared" si="15"/>
        <v>3.707292577961028E-3</v>
      </c>
      <c r="AJ47" s="11">
        <f t="shared" si="16"/>
        <v>0</v>
      </c>
      <c r="AL47">
        <f t="shared" si="17"/>
        <v>0.50920896355254497</v>
      </c>
      <c r="AN47" s="11">
        <f t="shared" si="18"/>
        <v>1.2953064333787789</v>
      </c>
      <c r="AO47" s="11">
        <f t="shared" si="19"/>
        <v>0.21189134191844153</v>
      </c>
      <c r="AP47" s="11">
        <f t="shared" si="20"/>
        <v>8.6078082887671714E-2</v>
      </c>
      <c r="AQ47" s="11">
        <f t="shared" si="21"/>
        <v>1.1959483948929163E-2</v>
      </c>
      <c r="AR47" s="11">
        <f t="shared" si="22"/>
        <v>0</v>
      </c>
      <c r="AS47" s="11">
        <f t="shared" si="23"/>
        <v>1.3767851472731305</v>
      </c>
      <c r="AT47" s="11">
        <f t="shared" si="24"/>
        <v>1.7979510593048087E-2</v>
      </c>
      <c r="AU47" s="11">
        <f t="shared" si="25"/>
        <v>0</v>
      </c>
      <c r="AV47" s="11">
        <f t="shared" si="26"/>
        <v>1.84769478072552E-3</v>
      </c>
      <c r="AW47" s="11">
        <f t="shared" si="27"/>
        <v>2.0836048263716758</v>
      </c>
      <c r="AX47" s="11">
        <f t="shared" si="28"/>
        <v>0</v>
      </c>
      <c r="AY47" s="11">
        <f t="shared" si="29"/>
        <v>0</v>
      </c>
      <c r="AZ47" s="11">
        <f t="shared" si="30"/>
        <v>0</v>
      </c>
      <c r="BA47" s="11">
        <f t="shared" si="31"/>
        <v>0</v>
      </c>
      <c r="BB47" s="11">
        <f t="shared" si="32"/>
        <v>2.1841480668938429E-2</v>
      </c>
      <c r="BC47" s="11">
        <f t="shared" si="33"/>
        <v>0</v>
      </c>
      <c r="BE47">
        <f t="shared" si="34"/>
        <v>26.469606762294362</v>
      </c>
    </row>
    <row r="48" spans="1:57" x14ac:dyDescent="0.25">
      <c r="A48" t="s">
        <v>63</v>
      </c>
      <c r="B48" t="s">
        <v>1159</v>
      </c>
      <c r="C48" s="1">
        <v>3.637</v>
      </c>
      <c r="D48" s="1">
        <v>6.0890000000000004</v>
      </c>
      <c r="E48" s="1">
        <v>30.981000000000002</v>
      </c>
      <c r="F48" s="1">
        <v>0</v>
      </c>
      <c r="G48" s="1">
        <v>7.0000000000000007E-2</v>
      </c>
      <c r="H48" s="1">
        <v>0.109</v>
      </c>
      <c r="I48" s="1">
        <v>0</v>
      </c>
      <c r="J48" s="1">
        <v>0</v>
      </c>
      <c r="K48" s="1">
        <v>0</v>
      </c>
      <c r="L48" s="1">
        <v>39.314</v>
      </c>
      <c r="M48" s="1">
        <v>0.05</v>
      </c>
      <c r="N48" s="1">
        <v>0</v>
      </c>
      <c r="O48" s="1">
        <v>0</v>
      </c>
      <c r="P48" s="1">
        <v>0</v>
      </c>
      <c r="Q48" s="1">
        <v>0.26</v>
      </c>
      <c r="R48" s="1">
        <v>0</v>
      </c>
      <c r="S48" s="1">
        <f t="shared" si="0"/>
        <v>80.510000000000005</v>
      </c>
      <c r="U48" s="11">
        <f t="shared" si="1"/>
        <v>4.869277895593685E-2</v>
      </c>
      <c r="V48" s="11">
        <f t="shared" si="2"/>
        <v>8.1259697465435432E-2</v>
      </c>
      <c r="W48" s="11">
        <f t="shared" si="3"/>
        <v>0.38069830940016763</v>
      </c>
      <c r="X48" s="11">
        <f t="shared" si="4"/>
        <v>0</v>
      </c>
      <c r="Y48" s="11">
        <f t="shared" si="5"/>
        <v>9.7430073044717626E-4</v>
      </c>
      <c r="Z48" s="11">
        <f t="shared" si="6"/>
        <v>1.3702866539108483E-3</v>
      </c>
      <c r="AA48" s="11">
        <f t="shared" si="7"/>
        <v>0</v>
      </c>
      <c r="AB48" s="11">
        <f t="shared" si="8"/>
        <v>0</v>
      </c>
      <c r="AC48" s="11">
        <f t="shared" si="9"/>
        <v>0</v>
      </c>
      <c r="AD48" s="11">
        <f t="shared" si="10"/>
        <v>0.34209885137486945</v>
      </c>
      <c r="AE48" s="11">
        <f t="shared" si="11"/>
        <v>7.0450020641856046E-4</v>
      </c>
      <c r="AF48" s="11">
        <f t="shared" si="12"/>
        <v>0</v>
      </c>
      <c r="AG48" s="11">
        <f t="shared" si="13"/>
        <v>0</v>
      </c>
      <c r="AH48" s="11">
        <f t="shared" si="14"/>
        <v>0</v>
      </c>
      <c r="AI48" s="11">
        <f t="shared" si="15"/>
        <v>5.0999792077770761E-3</v>
      </c>
      <c r="AJ48" s="11">
        <f t="shared" si="16"/>
        <v>0</v>
      </c>
      <c r="AL48">
        <f t="shared" si="17"/>
        <v>0.51299537320589783</v>
      </c>
      <c r="AN48" s="11">
        <f t="shared" si="18"/>
        <v>0.28475566154702914</v>
      </c>
      <c r="AO48" s="11">
        <f t="shared" si="19"/>
        <v>0.47520719509191783</v>
      </c>
      <c r="AP48" s="11">
        <f t="shared" si="20"/>
        <v>2.2263259823634067</v>
      </c>
      <c r="AQ48" s="11">
        <f t="shared" si="21"/>
        <v>0</v>
      </c>
      <c r="AR48" s="11">
        <f t="shared" si="22"/>
        <v>5.6977164785624321E-3</v>
      </c>
      <c r="AS48" s="11">
        <f t="shared" si="23"/>
        <v>8.0134445190845685E-3</v>
      </c>
      <c r="AT48" s="11">
        <f t="shared" si="24"/>
        <v>0</v>
      </c>
      <c r="AU48" s="11">
        <f t="shared" si="25"/>
        <v>0</v>
      </c>
      <c r="AV48" s="11">
        <f t="shared" si="26"/>
        <v>0</v>
      </c>
      <c r="AW48" s="11">
        <f t="shared" si="27"/>
        <v>2.0005961217757218</v>
      </c>
      <c r="AX48" s="11">
        <f t="shared" si="28"/>
        <v>4.1199214060111972E-3</v>
      </c>
      <c r="AY48" s="11">
        <f t="shared" si="29"/>
        <v>0</v>
      </c>
      <c r="AZ48" s="11">
        <f t="shared" si="30"/>
        <v>0</v>
      </c>
      <c r="BA48" s="11">
        <f t="shared" si="31"/>
        <v>0</v>
      </c>
      <c r="BB48" s="11">
        <f t="shared" si="32"/>
        <v>2.9824708803348962E-2</v>
      </c>
      <c r="BC48" s="11">
        <f t="shared" si="33"/>
        <v>0</v>
      </c>
      <c r="BE48">
        <f t="shared" si="34"/>
        <v>19.05461435127329</v>
      </c>
    </row>
    <row r="49" spans="1:57" x14ac:dyDescent="0.25">
      <c r="A49" t="s">
        <v>64</v>
      </c>
      <c r="B49" t="s">
        <v>1159</v>
      </c>
      <c r="C49" s="1">
        <v>2.9510000000000001</v>
      </c>
      <c r="D49" s="1">
        <v>7.2649999999999997</v>
      </c>
      <c r="E49" s="1">
        <v>29.442</v>
      </c>
      <c r="F49" s="1">
        <v>0.19900000000000001</v>
      </c>
      <c r="G49" s="1">
        <v>0</v>
      </c>
      <c r="H49" s="1">
        <v>0.14399999999999999</v>
      </c>
      <c r="I49" s="1">
        <v>0.107</v>
      </c>
      <c r="J49" s="1">
        <v>0</v>
      </c>
      <c r="K49" s="1">
        <v>0</v>
      </c>
      <c r="L49" s="1">
        <v>38.186</v>
      </c>
      <c r="M49" s="1">
        <v>0</v>
      </c>
      <c r="N49" s="1">
        <v>0</v>
      </c>
      <c r="O49" s="1">
        <v>8.8999999999999996E-2</v>
      </c>
      <c r="P49" s="1">
        <v>0</v>
      </c>
      <c r="Q49" s="1">
        <v>0.35099999999999998</v>
      </c>
      <c r="R49" s="1">
        <v>0</v>
      </c>
      <c r="S49" s="1">
        <f t="shared" si="0"/>
        <v>78.733999999999995</v>
      </c>
      <c r="U49" s="11">
        <f t="shared" si="1"/>
        <v>3.9508493455861875E-2</v>
      </c>
      <c r="V49" s="11">
        <f t="shared" si="2"/>
        <v>9.6953802280569615E-2</v>
      </c>
      <c r="W49" s="11">
        <f t="shared" si="3"/>
        <v>0.36178688955681659</v>
      </c>
      <c r="X49" s="11">
        <f t="shared" si="4"/>
        <v>2.8052902982065881E-3</v>
      </c>
      <c r="Y49" s="11">
        <f t="shared" si="5"/>
        <v>0</v>
      </c>
      <c r="Z49" s="11">
        <f t="shared" si="6"/>
        <v>1.8102869556253409E-3</v>
      </c>
      <c r="AA49" s="11">
        <f t="shared" si="7"/>
        <v>2.6547969948690466E-3</v>
      </c>
      <c r="AB49" s="11">
        <f t="shared" si="8"/>
        <v>0</v>
      </c>
      <c r="AC49" s="11">
        <f t="shared" si="9"/>
        <v>0</v>
      </c>
      <c r="AD49" s="11">
        <f t="shared" si="10"/>
        <v>0.3322833275321963</v>
      </c>
      <c r="AE49" s="11">
        <f t="shared" si="11"/>
        <v>0</v>
      </c>
      <c r="AF49" s="11">
        <f t="shared" si="12"/>
        <v>0</v>
      </c>
      <c r="AG49" s="11">
        <f t="shared" si="13"/>
        <v>1.1116357032407301E-3</v>
      </c>
      <c r="AH49" s="11">
        <f t="shared" si="14"/>
        <v>0</v>
      </c>
      <c r="AI49" s="11">
        <f t="shared" si="15"/>
        <v>6.8849719304990521E-3</v>
      </c>
      <c r="AJ49" s="11">
        <f t="shared" si="16"/>
        <v>0</v>
      </c>
      <c r="AL49">
        <f t="shared" si="17"/>
        <v>0.50551955954194905</v>
      </c>
      <c r="AN49" s="11">
        <f t="shared" si="18"/>
        <v>0.23446269907930267</v>
      </c>
      <c r="AO49" s="11">
        <f t="shared" si="19"/>
        <v>0.57537122224362236</v>
      </c>
      <c r="AP49" s="11">
        <f t="shared" si="20"/>
        <v>2.1470201264890609</v>
      </c>
      <c r="AQ49" s="11">
        <f t="shared" si="21"/>
        <v>1.6647962943798614E-2</v>
      </c>
      <c r="AR49" s="11">
        <f t="shared" si="22"/>
        <v>0</v>
      </c>
      <c r="AS49" s="11">
        <f t="shared" si="23"/>
        <v>1.0743127074641628E-2</v>
      </c>
      <c r="AT49" s="11">
        <f t="shared" si="24"/>
        <v>1.575486216957395E-2</v>
      </c>
      <c r="AU49" s="11">
        <f t="shared" si="25"/>
        <v>0</v>
      </c>
      <c r="AV49" s="11">
        <f t="shared" si="26"/>
        <v>0</v>
      </c>
      <c r="AW49" s="11">
        <f t="shared" si="27"/>
        <v>1.9719315776818489</v>
      </c>
      <c r="AX49" s="11">
        <f t="shared" si="28"/>
        <v>0</v>
      </c>
      <c r="AY49" s="11">
        <f t="shared" si="29"/>
        <v>0</v>
      </c>
      <c r="AZ49" s="11">
        <f t="shared" si="30"/>
        <v>6.5969892693053213E-3</v>
      </c>
      <c r="BA49" s="11">
        <f t="shared" si="31"/>
        <v>0</v>
      </c>
      <c r="BB49" s="11">
        <f t="shared" si="32"/>
        <v>4.0858786572398033E-2</v>
      </c>
      <c r="BC49" s="11">
        <f t="shared" si="33"/>
        <v>0</v>
      </c>
      <c r="BE49">
        <f t="shared" si="34"/>
        <v>20.734584321544702</v>
      </c>
    </row>
    <row r="50" spans="1:57" x14ac:dyDescent="0.25">
      <c r="A50" t="s">
        <v>65</v>
      </c>
      <c r="B50" t="s">
        <v>1159</v>
      </c>
      <c r="C50" s="1">
        <v>2.7610000000000001</v>
      </c>
      <c r="D50" s="1">
        <v>7.2380000000000004</v>
      </c>
      <c r="E50" s="1">
        <v>29.574000000000002</v>
      </c>
      <c r="F50" s="1">
        <v>0.05</v>
      </c>
      <c r="G50" s="1">
        <v>0.14899999999999999</v>
      </c>
      <c r="H50" s="1">
        <v>0.1</v>
      </c>
      <c r="I50" s="1">
        <v>0</v>
      </c>
      <c r="J50" s="1">
        <v>8.3000000000000004E-2</v>
      </c>
      <c r="K50" s="1">
        <v>0</v>
      </c>
      <c r="L50" s="1">
        <v>39.164000000000001</v>
      </c>
      <c r="M50" s="1">
        <v>5.7000000000000002E-2</v>
      </c>
      <c r="N50" s="1">
        <v>0</v>
      </c>
      <c r="O50" s="1">
        <v>7.4999999999999997E-2</v>
      </c>
      <c r="P50" s="1">
        <v>6.2E-2</v>
      </c>
      <c r="Q50" s="1">
        <v>0.28599999999999998</v>
      </c>
      <c r="R50" s="1">
        <v>0</v>
      </c>
      <c r="S50" s="1">
        <f t="shared" si="0"/>
        <v>79.599000000000004</v>
      </c>
      <c r="U50" s="11">
        <f t="shared" si="1"/>
        <v>3.6964740912109335E-2</v>
      </c>
      <c r="V50" s="11">
        <f t="shared" si="2"/>
        <v>9.6593478445528277E-2</v>
      </c>
      <c r="W50" s="11">
        <f t="shared" si="3"/>
        <v>0.36340892166813715</v>
      </c>
      <c r="X50" s="11">
        <f t="shared" si="4"/>
        <v>7.0484680859462016E-4</v>
      </c>
      <c r="Y50" s="11">
        <f t="shared" si="5"/>
        <v>2.0738686976661319E-3</v>
      </c>
      <c r="Z50" s="11">
        <f t="shared" si="6"/>
        <v>1.2571437191842647E-3</v>
      </c>
      <c r="AA50" s="11">
        <f t="shared" si="7"/>
        <v>0</v>
      </c>
      <c r="AB50" s="11">
        <f t="shared" si="8"/>
        <v>1.480097151437121E-3</v>
      </c>
      <c r="AC50" s="11">
        <f t="shared" si="9"/>
        <v>0</v>
      </c>
      <c r="AD50" s="11">
        <f t="shared" si="10"/>
        <v>0.34079359554472677</v>
      </c>
      <c r="AE50" s="11">
        <f t="shared" si="11"/>
        <v>8.0313023531715898E-4</v>
      </c>
      <c r="AF50" s="11">
        <f t="shared" si="12"/>
        <v>0</v>
      </c>
      <c r="AG50" s="11">
        <f t="shared" si="13"/>
        <v>9.3677166003432318E-4</v>
      </c>
      <c r="AH50" s="11">
        <f t="shared" si="14"/>
        <v>8.1489202023560898E-4</v>
      </c>
      <c r="AI50" s="11">
        <f t="shared" si="15"/>
        <v>5.6099771285547826E-3</v>
      </c>
      <c r="AJ50" s="11">
        <f t="shared" si="16"/>
        <v>0</v>
      </c>
      <c r="AL50">
        <f t="shared" si="17"/>
        <v>0.5010030002512198</v>
      </c>
      <c r="AN50" s="11">
        <f t="shared" si="18"/>
        <v>0.22134442843799718</v>
      </c>
      <c r="AO50" s="11">
        <f t="shared" si="19"/>
        <v>0.57840059878140282</v>
      </c>
      <c r="AP50" s="11">
        <f t="shared" si="20"/>
        <v>2.176088295794107</v>
      </c>
      <c r="AQ50" s="11">
        <f t="shared" si="21"/>
        <v>4.2206142971670003E-3</v>
      </c>
      <c r="AR50" s="11">
        <f t="shared" si="22"/>
        <v>1.2418301067815307E-2</v>
      </c>
      <c r="AS50" s="11">
        <f t="shared" si="23"/>
        <v>7.5277616215105921E-3</v>
      </c>
      <c r="AT50" s="11">
        <f t="shared" si="24"/>
        <v>0</v>
      </c>
      <c r="AU50" s="11">
        <f t="shared" si="25"/>
        <v>8.8628041191067732E-3</v>
      </c>
      <c r="AV50" s="11">
        <f t="shared" si="26"/>
        <v>0</v>
      </c>
      <c r="AW50" s="11">
        <f t="shared" si="27"/>
        <v>2.0406679922505933</v>
      </c>
      <c r="AX50" s="11">
        <f t="shared" si="28"/>
        <v>4.8091342861087205E-3</v>
      </c>
      <c r="AY50" s="11">
        <f t="shared" si="29"/>
        <v>0</v>
      </c>
      <c r="AZ50" s="11">
        <f t="shared" si="30"/>
        <v>5.6093775460302293E-3</v>
      </c>
      <c r="BA50" s="11">
        <f t="shared" si="31"/>
        <v>4.8795637141513803E-3</v>
      </c>
      <c r="BB50" s="11">
        <f t="shared" si="32"/>
        <v>3.3592476247098824E-2</v>
      </c>
      <c r="BC50" s="11">
        <f t="shared" si="33"/>
        <v>0</v>
      </c>
      <c r="BE50">
        <f t="shared" si="34"/>
        <v>19.678644836293874</v>
      </c>
    </row>
    <row r="51" spans="1:57" x14ac:dyDescent="0.25">
      <c r="A51" t="s">
        <v>66</v>
      </c>
      <c r="B51" t="s">
        <v>1159</v>
      </c>
      <c r="C51" s="1">
        <v>3.093</v>
      </c>
      <c r="D51" s="1">
        <v>5.5720000000000001</v>
      </c>
      <c r="E51" s="1">
        <v>30.907</v>
      </c>
      <c r="F51" s="1">
        <v>5.5E-2</v>
      </c>
      <c r="G51" s="1">
        <v>5.6000000000000001E-2</v>
      </c>
      <c r="H51" s="1">
        <v>0.48799999999999999</v>
      </c>
      <c r="I51" s="1">
        <v>6.2E-2</v>
      </c>
      <c r="J51" s="1">
        <v>0</v>
      </c>
      <c r="K51" s="1">
        <v>0.05</v>
      </c>
      <c r="L51" s="1">
        <v>38.497</v>
      </c>
      <c r="M51" s="1">
        <v>0.11</v>
      </c>
      <c r="N51" s="1">
        <v>0</v>
      </c>
      <c r="O51" s="1">
        <v>0</v>
      </c>
      <c r="P51" s="1">
        <v>0</v>
      </c>
      <c r="Q51" s="1">
        <v>0.26100000000000001</v>
      </c>
      <c r="R51" s="1">
        <v>0</v>
      </c>
      <c r="S51" s="1">
        <f t="shared" si="0"/>
        <v>79.150999999999996</v>
      </c>
      <c r="U51" s="11">
        <f t="shared" si="1"/>
        <v>4.1409613778034829E-2</v>
      </c>
      <c r="V51" s="11">
        <f t="shared" si="2"/>
        <v>7.4360163290754844E-2</v>
      </c>
      <c r="W51" s="11">
        <f t="shared" si="3"/>
        <v>0.37978898836806363</v>
      </c>
      <c r="X51" s="11">
        <f t="shared" si="4"/>
        <v>7.7533148945408206E-4</v>
      </c>
      <c r="Y51" s="11">
        <f t="shared" si="5"/>
        <v>7.7944058435774097E-4</v>
      </c>
      <c r="Z51" s="11">
        <f t="shared" si="6"/>
        <v>6.1348613496192113E-3</v>
      </c>
      <c r="AA51" s="11">
        <f t="shared" si="7"/>
        <v>1.5382935858119708E-3</v>
      </c>
      <c r="AB51" s="11">
        <f t="shared" si="8"/>
        <v>0</v>
      </c>
      <c r="AC51" s="11">
        <f t="shared" si="9"/>
        <v>2.2401493910825926E-4</v>
      </c>
      <c r="AD51" s="11">
        <f t="shared" si="10"/>
        <v>0.33498955795335883</v>
      </c>
      <c r="AE51" s="11">
        <f t="shared" si="11"/>
        <v>1.5499004541208331E-3</v>
      </c>
      <c r="AF51" s="11">
        <f t="shared" si="12"/>
        <v>0</v>
      </c>
      <c r="AG51" s="11">
        <f t="shared" si="13"/>
        <v>0</v>
      </c>
      <c r="AH51" s="11">
        <f t="shared" si="14"/>
        <v>0</v>
      </c>
      <c r="AI51" s="11">
        <f t="shared" si="15"/>
        <v>5.1195945124223726E-3</v>
      </c>
      <c r="AJ51" s="11">
        <f t="shared" si="16"/>
        <v>0</v>
      </c>
      <c r="AL51">
        <f t="shared" si="17"/>
        <v>0.5047866924460962</v>
      </c>
      <c r="AN51" s="11">
        <f t="shared" si="18"/>
        <v>0.24610165678519802</v>
      </c>
      <c r="AO51" s="11">
        <f t="shared" si="19"/>
        <v>0.44193021173212926</v>
      </c>
      <c r="AP51" s="11">
        <f t="shared" si="20"/>
        <v>2.257125598107677</v>
      </c>
      <c r="AQ51" s="11">
        <f t="shared" si="21"/>
        <v>4.6078759665611193E-3</v>
      </c>
      <c r="AR51" s="11">
        <f t="shared" si="22"/>
        <v>4.6322967464577551E-3</v>
      </c>
      <c r="AS51" s="11">
        <f t="shared" si="23"/>
        <v>3.6460121323073455E-2</v>
      </c>
      <c r="AT51" s="11">
        <f t="shared" si="24"/>
        <v>9.1422393389039534E-3</v>
      </c>
      <c r="AU51" s="11">
        <f t="shared" si="25"/>
        <v>0</v>
      </c>
      <c r="AV51" s="11">
        <f t="shared" si="26"/>
        <v>1.3313441645384544E-3</v>
      </c>
      <c r="AW51" s="11">
        <f t="shared" si="27"/>
        <v>1.9908779072407743</v>
      </c>
      <c r="AX51" s="11">
        <f t="shared" si="28"/>
        <v>9.2112201687230867E-3</v>
      </c>
      <c r="AY51" s="11">
        <f t="shared" si="29"/>
        <v>0</v>
      </c>
      <c r="AZ51" s="11">
        <f t="shared" si="30"/>
        <v>0</v>
      </c>
      <c r="BA51" s="11">
        <f t="shared" si="31"/>
        <v>0</v>
      </c>
      <c r="BB51" s="11">
        <f t="shared" si="32"/>
        <v>3.0426284541776445E-2</v>
      </c>
      <c r="BC51" s="11">
        <f t="shared" si="33"/>
        <v>0</v>
      </c>
      <c r="BE51">
        <f t="shared" si="34"/>
        <v>19.750077098005377</v>
      </c>
    </row>
    <row r="52" spans="1:57" x14ac:dyDescent="0.25">
      <c r="A52" t="s">
        <v>67</v>
      </c>
      <c r="B52" t="s">
        <v>1159</v>
      </c>
      <c r="C52" s="1">
        <v>2.66</v>
      </c>
      <c r="D52" s="1">
        <v>5.6619999999999999</v>
      </c>
      <c r="E52" s="1">
        <v>31.5</v>
      </c>
      <c r="F52" s="1">
        <v>7.3999999999999996E-2</v>
      </c>
      <c r="G52" s="1">
        <v>7.8E-2</v>
      </c>
      <c r="H52" s="1">
        <v>0.13400000000000001</v>
      </c>
      <c r="I52" s="1">
        <v>9.7000000000000003E-2</v>
      </c>
      <c r="J52" s="1">
        <v>5.1999999999999998E-2</v>
      </c>
      <c r="K52" s="1">
        <v>0</v>
      </c>
      <c r="L52" s="1">
        <v>37.612000000000002</v>
      </c>
      <c r="M52" s="1">
        <v>5.8999999999999997E-2</v>
      </c>
      <c r="N52" s="1">
        <v>0</v>
      </c>
      <c r="O52" s="1">
        <v>0.114</v>
      </c>
      <c r="P52" s="1">
        <v>0</v>
      </c>
      <c r="Q52" s="1">
        <v>0.17100000000000001</v>
      </c>
      <c r="R52" s="1">
        <v>0</v>
      </c>
      <c r="S52" s="1">
        <f t="shared" si="0"/>
        <v>78.213000000000008</v>
      </c>
      <c r="U52" s="11">
        <f t="shared" si="1"/>
        <v>3.5612535612535613E-2</v>
      </c>
      <c r="V52" s="11">
        <f t="shared" si="2"/>
        <v>7.5561242740892653E-2</v>
      </c>
      <c r="W52" s="11">
        <f t="shared" si="3"/>
        <v>0.38707584474695067</v>
      </c>
      <c r="X52" s="11">
        <f t="shared" si="4"/>
        <v>1.0431732767200376E-3</v>
      </c>
      <c r="Y52" s="11">
        <f t="shared" si="5"/>
        <v>1.0856493853554248E-3</v>
      </c>
      <c r="Z52" s="11">
        <f t="shared" si="6"/>
        <v>1.6845725837069147E-3</v>
      </c>
      <c r="AA52" s="11">
        <f t="shared" si="7"/>
        <v>2.4066851261896963E-3</v>
      </c>
      <c r="AB52" s="11">
        <f t="shared" si="8"/>
        <v>9.2728978162325644E-4</v>
      </c>
      <c r="AC52" s="11">
        <f t="shared" si="9"/>
        <v>0</v>
      </c>
      <c r="AD52" s="11">
        <f t="shared" si="10"/>
        <v>0.32728854855551687</v>
      </c>
      <c r="AE52" s="11">
        <f t="shared" si="11"/>
        <v>8.3131024357390132E-4</v>
      </c>
      <c r="AF52" s="11">
        <f t="shared" si="12"/>
        <v>0</v>
      </c>
      <c r="AG52" s="11">
        <f t="shared" si="13"/>
        <v>1.4238929232521715E-3</v>
      </c>
      <c r="AH52" s="11">
        <f t="shared" si="14"/>
        <v>0</v>
      </c>
      <c r="AI52" s="11">
        <f t="shared" si="15"/>
        <v>3.3542170943456923E-3</v>
      </c>
      <c r="AJ52" s="11">
        <f t="shared" si="16"/>
        <v>0</v>
      </c>
      <c r="AL52">
        <f t="shared" si="17"/>
        <v>0.50446970347235098</v>
      </c>
      <c r="AN52" s="11">
        <f t="shared" si="18"/>
        <v>0.21178200812105341</v>
      </c>
      <c r="AO52" s="11">
        <f t="shared" si="19"/>
        <v>0.44935052920398433</v>
      </c>
      <c r="AP52" s="11">
        <f t="shared" si="20"/>
        <v>2.3018776474541975</v>
      </c>
      <c r="AQ52" s="11">
        <f t="shared" si="21"/>
        <v>6.2035833046446475E-3</v>
      </c>
      <c r="AR52" s="11">
        <f t="shared" si="22"/>
        <v>6.4561818750425342E-3</v>
      </c>
      <c r="AS52" s="11">
        <f t="shared" si="23"/>
        <v>1.0017881582055658E-2</v>
      </c>
      <c r="AT52" s="11">
        <f t="shared" si="24"/>
        <v>1.4312168459021852E-2</v>
      </c>
      <c r="AU52" s="11">
        <f t="shared" si="25"/>
        <v>5.5144428411095618E-3</v>
      </c>
      <c r="AV52" s="11">
        <f t="shared" si="26"/>
        <v>0</v>
      </c>
      <c r="AW52" s="11">
        <f t="shared" si="27"/>
        <v>1.946332235430992</v>
      </c>
      <c r="AX52" s="11">
        <f t="shared" si="28"/>
        <v>4.9436680013795744E-3</v>
      </c>
      <c r="AY52" s="11">
        <f t="shared" si="29"/>
        <v>0</v>
      </c>
      <c r="AZ52" s="11">
        <f t="shared" si="30"/>
        <v>8.4676616660105085E-3</v>
      </c>
      <c r="BA52" s="11">
        <f t="shared" si="31"/>
        <v>0</v>
      </c>
      <c r="BB52" s="11">
        <f t="shared" si="32"/>
        <v>1.9946988320159034E-2</v>
      </c>
      <c r="BC52" s="11">
        <f t="shared" si="33"/>
        <v>0</v>
      </c>
      <c r="BE52">
        <f t="shared" si="34"/>
        <v>18.571760575982058</v>
      </c>
    </row>
    <row r="53" spans="1:57" x14ac:dyDescent="0.25">
      <c r="A53" t="s">
        <v>68</v>
      </c>
      <c r="B53" t="s">
        <v>1162</v>
      </c>
      <c r="C53" s="1">
        <v>13.532999999999999</v>
      </c>
      <c r="D53" s="1">
        <v>20.085000000000001</v>
      </c>
      <c r="E53" s="1">
        <v>1.1200000000000001</v>
      </c>
      <c r="F53" s="1">
        <v>7.9000000000000001E-2</v>
      </c>
      <c r="G53" s="1">
        <v>0</v>
      </c>
      <c r="H53" s="1">
        <v>0</v>
      </c>
      <c r="I53" s="1">
        <v>1.4159999999999999</v>
      </c>
      <c r="J53" s="1">
        <v>6.8000000000000005E-2</v>
      </c>
      <c r="K53" s="1">
        <v>0</v>
      </c>
      <c r="L53" s="1">
        <v>38.456000000000003</v>
      </c>
      <c r="M53" s="1">
        <v>0</v>
      </c>
      <c r="N53" s="1">
        <v>0</v>
      </c>
      <c r="O53" s="1">
        <v>8.1000000000000003E-2</v>
      </c>
      <c r="P53" s="1">
        <v>0</v>
      </c>
      <c r="Q53" s="1">
        <v>0</v>
      </c>
      <c r="R53" s="1">
        <v>0</v>
      </c>
      <c r="S53" s="1">
        <f t="shared" si="0"/>
        <v>74.838000000000008</v>
      </c>
      <c r="U53" s="11">
        <f t="shared" si="1"/>
        <v>0.18118212197159564</v>
      </c>
      <c r="V53" s="11">
        <f t="shared" si="2"/>
        <v>0.26804089728909025</v>
      </c>
      <c r="W53" s="11">
        <f t="shared" si="3"/>
        <v>1.3762696702113804E-2</v>
      </c>
      <c r="X53" s="11">
        <f t="shared" si="4"/>
        <v>1.1136579575794997E-3</v>
      </c>
      <c r="Y53" s="11">
        <f t="shared" si="5"/>
        <v>0</v>
      </c>
      <c r="Z53" s="11">
        <f t="shared" si="6"/>
        <v>0</v>
      </c>
      <c r="AA53" s="11">
        <f t="shared" si="7"/>
        <v>3.5132640604995977E-2</v>
      </c>
      <c r="AB53" s="11">
        <f t="shared" si="8"/>
        <v>1.2126097144304123E-3</v>
      </c>
      <c r="AC53" s="11">
        <f t="shared" si="9"/>
        <v>0</v>
      </c>
      <c r="AD53" s="11">
        <f t="shared" si="10"/>
        <v>0.33463278802645319</v>
      </c>
      <c r="AE53" s="11">
        <f t="shared" si="11"/>
        <v>0</v>
      </c>
      <c r="AF53" s="11">
        <f t="shared" si="12"/>
        <v>0</v>
      </c>
      <c r="AG53" s="11">
        <f t="shared" si="13"/>
        <v>1.0117133928370691E-3</v>
      </c>
      <c r="AH53" s="11">
        <f t="shared" si="14"/>
        <v>0</v>
      </c>
      <c r="AI53" s="11">
        <f t="shared" si="15"/>
        <v>0</v>
      </c>
      <c r="AJ53" s="11">
        <f t="shared" si="16"/>
        <v>0</v>
      </c>
      <c r="AL53">
        <f t="shared" si="17"/>
        <v>0.49923201452537519</v>
      </c>
      <c r="AN53" s="11">
        <f t="shared" si="18"/>
        <v>1.0887650433066514</v>
      </c>
      <c r="AO53" s="11">
        <f t="shared" si="19"/>
        <v>1.6107194019433191</v>
      </c>
      <c r="AP53" s="11">
        <f t="shared" si="20"/>
        <v>8.2703209940561212E-2</v>
      </c>
      <c r="AQ53" s="11">
        <f t="shared" si="21"/>
        <v>6.692226811445167E-3</v>
      </c>
      <c r="AR53" s="11">
        <f t="shared" si="22"/>
        <v>0</v>
      </c>
      <c r="AS53" s="11">
        <f t="shared" si="23"/>
        <v>0</v>
      </c>
      <c r="AT53" s="11">
        <f t="shared" si="24"/>
        <v>0.21112011799802297</v>
      </c>
      <c r="AU53" s="11">
        <f t="shared" si="25"/>
        <v>7.2868506775346864E-3</v>
      </c>
      <c r="AV53" s="11">
        <f t="shared" si="26"/>
        <v>0</v>
      </c>
      <c r="AW53" s="11">
        <f t="shared" si="27"/>
        <v>2.0108853896995682</v>
      </c>
      <c r="AX53" s="11">
        <f t="shared" si="28"/>
        <v>0</v>
      </c>
      <c r="AY53" s="11">
        <f t="shared" si="29"/>
        <v>0</v>
      </c>
      <c r="AZ53" s="11">
        <f t="shared" si="30"/>
        <v>6.0796184743815863E-3</v>
      </c>
      <c r="BA53" s="11">
        <f t="shared" si="31"/>
        <v>0</v>
      </c>
      <c r="BB53" s="11">
        <f t="shared" si="32"/>
        <v>0</v>
      </c>
      <c r="BC53" s="11">
        <f t="shared" si="33"/>
        <v>0</v>
      </c>
      <c r="BE53">
        <f t="shared" si="34"/>
        <v>24.958272549445443</v>
      </c>
    </row>
    <row r="54" spans="1:57" x14ac:dyDescent="0.25">
      <c r="A54" t="s">
        <v>69</v>
      </c>
      <c r="B54" t="s">
        <v>1162</v>
      </c>
      <c r="C54" s="1">
        <v>12.009</v>
      </c>
      <c r="D54" s="1">
        <v>21.908000000000001</v>
      </c>
      <c r="E54" s="1">
        <v>0.23799999999999999</v>
      </c>
      <c r="F54" s="1">
        <v>0</v>
      </c>
      <c r="G54" s="1">
        <v>4.2000000000000003E-2</v>
      </c>
      <c r="H54" s="1">
        <v>0</v>
      </c>
      <c r="I54" s="1">
        <v>2.9129999999999998</v>
      </c>
      <c r="J54" s="1">
        <v>6.6000000000000003E-2</v>
      </c>
      <c r="K54" s="1">
        <v>0</v>
      </c>
      <c r="L54" s="1">
        <v>40.85</v>
      </c>
      <c r="M54" s="1">
        <v>0.113</v>
      </c>
      <c r="N54" s="1">
        <v>0</v>
      </c>
      <c r="O54" s="1">
        <v>7.3999999999999996E-2</v>
      </c>
      <c r="P54" s="1">
        <v>0</v>
      </c>
      <c r="Q54" s="1">
        <v>0</v>
      </c>
      <c r="R54" s="1">
        <v>0</v>
      </c>
      <c r="S54" s="1">
        <f t="shared" si="0"/>
        <v>78.213000000000008</v>
      </c>
      <c r="U54" s="11">
        <f t="shared" si="1"/>
        <v>0.16077854893644367</v>
      </c>
      <c r="V54" s="11">
        <f t="shared" si="2"/>
        <v>0.29236942881799299</v>
      </c>
      <c r="W54" s="11">
        <f t="shared" si="3"/>
        <v>2.9245730491991827E-3</v>
      </c>
      <c r="X54" s="11">
        <f t="shared" si="4"/>
        <v>0</v>
      </c>
      <c r="Y54" s="11">
        <f t="shared" si="5"/>
        <v>5.8458043826830578E-4</v>
      </c>
      <c r="Z54" s="11">
        <f t="shared" si="6"/>
        <v>0</v>
      </c>
      <c r="AA54" s="11">
        <f t="shared" si="7"/>
        <v>7.2274987346294686E-2</v>
      </c>
      <c r="AB54" s="11">
        <f t="shared" si="8"/>
        <v>1.1769447228295179E-3</v>
      </c>
      <c r="AC54" s="11">
        <f t="shared" si="9"/>
        <v>0</v>
      </c>
      <c r="AD54" s="11">
        <f t="shared" si="10"/>
        <v>0.35546467107553081</v>
      </c>
      <c r="AE54" s="11">
        <f t="shared" si="11"/>
        <v>1.5921704665059467E-3</v>
      </c>
      <c r="AF54" s="11">
        <f t="shared" si="12"/>
        <v>0</v>
      </c>
      <c r="AG54" s="11">
        <f t="shared" si="13"/>
        <v>9.2428137123386558E-4</v>
      </c>
      <c r="AH54" s="11">
        <f t="shared" si="14"/>
        <v>0</v>
      </c>
      <c r="AI54" s="11">
        <f t="shared" si="15"/>
        <v>0</v>
      </c>
      <c r="AJ54" s="11">
        <f t="shared" si="16"/>
        <v>0</v>
      </c>
      <c r="AL54">
        <f t="shared" si="17"/>
        <v>0.52893211858819889</v>
      </c>
      <c r="AN54" s="11">
        <f t="shared" si="18"/>
        <v>0.91190462794499794</v>
      </c>
      <c r="AO54" s="11">
        <f t="shared" si="19"/>
        <v>1.658262479493807</v>
      </c>
      <c r="AP54" s="11">
        <f t="shared" si="20"/>
        <v>1.6587608956355217E-2</v>
      </c>
      <c r="AQ54" s="11">
        <f t="shared" si="21"/>
        <v>0</v>
      </c>
      <c r="AR54" s="11">
        <f t="shared" si="22"/>
        <v>3.3156264351764503E-3</v>
      </c>
      <c r="AS54" s="11">
        <f t="shared" si="23"/>
        <v>0</v>
      </c>
      <c r="AT54" s="11">
        <f t="shared" si="24"/>
        <v>0.40992965716966334</v>
      </c>
      <c r="AU54" s="11">
        <f t="shared" si="25"/>
        <v>6.6754013311063299E-3</v>
      </c>
      <c r="AV54" s="11">
        <f t="shared" si="26"/>
        <v>0</v>
      </c>
      <c r="AW54" s="11">
        <f t="shared" si="27"/>
        <v>2.0161264097044476</v>
      </c>
      <c r="AX54" s="11">
        <f t="shared" si="28"/>
        <v>9.0304809098511237E-3</v>
      </c>
      <c r="AY54" s="11">
        <f t="shared" si="29"/>
        <v>0</v>
      </c>
      <c r="AZ54" s="11">
        <f t="shared" si="30"/>
        <v>5.2423439913286867E-3</v>
      </c>
      <c r="BA54" s="11">
        <f t="shared" si="31"/>
        <v>0</v>
      </c>
      <c r="BB54" s="11">
        <f t="shared" si="32"/>
        <v>0</v>
      </c>
      <c r="BC54" s="11">
        <f t="shared" si="33"/>
        <v>0</v>
      </c>
      <c r="BE54">
        <f t="shared" si="34"/>
        <v>24.877438768734915</v>
      </c>
    </row>
    <row r="55" spans="1:57" x14ac:dyDescent="0.25">
      <c r="A55" t="s">
        <v>70</v>
      </c>
      <c r="B55" t="s">
        <v>1162</v>
      </c>
      <c r="C55" s="1">
        <v>13.456</v>
      </c>
      <c r="D55" s="1">
        <v>20.344000000000001</v>
      </c>
      <c r="E55" s="1">
        <v>9.5000000000000001E-2</v>
      </c>
      <c r="F55" s="1">
        <v>0</v>
      </c>
      <c r="G55" s="1">
        <v>9.6000000000000002E-2</v>
      </c>
      <c r="H55" s="1">
        <v>0</v>
      </c>
      <c r="I55" s="1">
        <v>1.9530000000000001</v>
      </c>
      <c r="J55" s="1">
        <v>0</v>
      </c>
      <c r="K55" s="1">
        <v>0</v>
      </c>
      <c r="L55" s="1">
        <v>39.439</v>
      </c>
      <c r="M55" s="1">
        <v>0.192</v>
      </c>
      <c r="N55" s="1">
        <v>0</v>
      </c>
      <c r="O55" s="1">
        <v>6.4000000000000001E-2</v>
      </c>
      <c r="P55" s="1">
        <v>0</v>
      </c>
      <c r="Q55" s="1">
        <v>0</v>
      </c>
      <c r="R55" s="1">
        <v>0</v>
      </c>
      <c r="S55" s="1">
        <f t="shared" si="0"/>
        <v>75.638999999999982</v>
      </c>
      <c r="U55" s="11">
        <f t="shared" si="1"/>
        <v>0.1801512327828117</v>
      </c>
      <c r="V55" s="11">
        <f t="shared" si="2"/>
        <v>0.27149733704004247</v>
      </c>
      <c r="W55" s="11">
        <f t="shared" si="3"/>
        <v>1.1673715952685813E-3</v>
      </c>
      <c r="X55" s="11">
        <f t="shared" si="4"/>
        <v>0</v>
      </c>
      <c r="Y55" s="11">
        <f t="shared" si="5"/>
        <v>1.3361838588989844E-3</v>
      </c>
      <c r="Z55" s="11">
        <f t="shared" si="6"/>
        <v>0</v>
      </c>
      <c r="AA55" s="11">
        <f t="shared" si="7"/>
        <v>4.8456247953077083E-2</v>
      </c>
      <c r="AB55" s="11">
        <f t="shared" si="8"/>
        <v>0</v>
      </c>
      <c r="AC55" s="11">
        <f t="shared" si="9"/>
        <v>0</v>
      </c>
      <c r="AD55" s="11">
        <f t="shared" si="10"/>
        <v>0.34318656456665508</v>
      </c>
      <c r="AE55" s="11">
        <f t="shared" si="11"/>
        <v>2.705280792647272E-3</v>
      </c>
      <c r="AF55" s="11">
        <f t="shared" si="12"/>
        <v>0</v>
      </c>
      <c r="AG55" s="11">
        <f t="shared" si="13"/>
        <v>7.9937848322928916E-4</v>
      </c>
      <c r="AH55" s="11">
        <f t="shared" si="14"/>
        <v>0</v>
      </c>
      <c r="AI55" s="11">
        <f t="shared" si="15"/>
        <v>0</v>
      </c>
      <c r="AJ55" s="11">
        <f t="shared" si="16"/>
        <v>0</v>
      </c>
      <c r="AL55">
        <f t="shared" si="17"/>
        <v>0.50260837323009888</v>
      </c>
      <c r="AN55" s="11">
        <f t="shared" si="18"/>
        <v>1.0752978404938158</v>
      </c>
      <c r="AO55" s="11">
        <f t="shared" si="19"/>
        <v>1.620530127434318</v>
      </c>
      <c r="AP55" s="11">
        <f t="shared" si="20"/>
        <v>6.9678799087623689E-3</v>
      </c>
      <c r="AQ55" s="11">
        <f t="shared" si="21"/>
        <v>0</v>
      </c>
      <c r="AR55" s="11">
        <f t="shared" si="22"/>
        <v>7.9754970076111337E-3</v>
      </c>
      <c r="AS55" s="11">
        <f t="shared" si="23"/>
        <v>0</v>
      </c>
      <c r="AT55" s="11">
        <f t="shared" si="24"/>
        <v>0.28922865515549234</v>
      </c>
      <c r="AU55" s="11">
        <f t="shared" si="25"/>
        <v>0</v>
      </c>
      <c r="AV55" s="11">
        <f t="shared" si="26"/>
        <v>0</v>
      </c>
      <c r="AW55" s="11">
        <f t="shared" si="27"/>
        <v>2.048433230595271</v>
      </c>
      <c r="AX55" s="11">
        <f t="shared" si="28"/>
        <v>1.6147447615693238E-2</v>
      </c>
      <c r="AY55" s="11">
        <f t="shared" si="29"/>
        <v>0</v>
      </c>
      <c r="AZ55" s="11">
        <f t="shared" si="30"/>
        <v>4.7713798205864322E-3</v>
      </c>
      <c r="BA55" s="11">
        <f t="shared" si="31"/>
        <v>0</v>
      </c>
      <c r="BB55" s="11">
        <f t="shared" si="32"/>
        <v>0</v>
      </c>
      <c r="BC55" s="11">
        <f t="shared" si="33"/>
        <v>0</v>
      </c>
      <c r="BE55">
        <f t="shared" si="34"/>
        <v>23.827140205605264</v>
      </c>
    </row>
    <row r="56" spans="1:57" x14ac:dyDescent="0.25">
      <c r="A56" t="s">
        <v>71</v>
      </c>
      <c r="B56" t="s">
        <v>1159</v>
      </c>
      <c r="C56" s="1">
        <v>23.702999999999999</v>
      </c>
      <c r="D56" s="1">
        <v>5.8380000000000001</v>
      </c>
      <c r="E56" s="1">
        <v>0.13400000000000001</v>
      </c>
      <c r="F56" s="1">
        <v>0</v>
      </c>
      <c r="G56" s="1">
        <v>0</v>
      </c>
      <c r="H56" s="1">
        <v>0</v>
      </c>
      <c r="I56" s="1">
        <v>3.6080000000000001</v>
      </c>
      <c r="J56" s="1">
        <v>1.7729999999999999</v>
      </c>
      <c r="K56" s="1">
        <v>0</v>
      </c>
      <c r="L56" s="1">
        <v>39.476999999999997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f t="shared" si="0"/>
        <v>74.533000000000001</v>
      </c>
      <c r="U56" s="11">
        <f t="shared" si="1"/>
        <v>0.31733982391877125</v>
      </c>
      <c r="V56" s="11">
        <f t="shared" si="2"/>
        <v>7.7910020332273289E-2</v>
      </c>
      <c r="W56" s="11">
        <f t="shared" si="3"/>
        <v>1.6466083554314728E-3</v>
      </c>
      <c r="X56" s="11">
        <f t="shared" si="4"/>
        <v>0</v>
      </c>
      <c r="Y56" s="11">
        <f t="shared" si="5"/>
        <v>0</v>
      </c>
      <c r="Z56" s="11">
        <f t="shared" si="6"/>
        <v>0</v>
      </c>
      <c r="AA56" s="11">
        <f t="shared" si="7"/>
        <v>8.9518762219509537E-2</v>
      </c>
      <c r="AB56" s="11">
        <f t="shared" si="8"/>
        <v>3.1617015054192954E-2</v>
      </c>
      <c r="AC56" s="11">
        <f t="shared" si="9"/>
        <v>0</v>
      </c>
      <c r="AD56" s="11">
        <f t="shared" si="10"/>
        <v>0.34351722937695783</v>
      </c>
      <c r="AE56" s="11">
        <f t="shared" si="11"/>
        <v>0</v>
      </c>
      <c r="AF56" s="11">
        <f t="shared" si="12"/>
        <v>0</v>
      </c>
      <c r="AG56" s="11">
        <f t="shared" si="13"/>
        <v>0</v>
      </c>
      <c r="AH56" s="11">
        <f t="shared" si="14"/>
        <v>0</v>
      </c>
      <c r="AI56" s="11">
        <f t="shared" si="15"/>
        <v>0</v>
      </c>
      <c r="AJ56" s="11">
        <f t="shared" si="16"/>
        <v>0</v>
      </c>
      <c r="AL56">
        <f t="shared" si="17"/>
        <v>0.48641521482598554</v>
      </c>
      <c r="AN56" s="11">
        <f t="shared" si="18"/>
        <v>1.9572156518518804</v>
      </c>
      <c r="AO56" s="11">
        <f t="shared" si="19"/>
        <v>0.48051552227953337</v>
      </c>
      <c r="AP56" s="11">
        <f t="shared" si="20"/>
        <v>1.0155572678913087E-2</v>
      </c>
      <c r="AQ56" s="11">
        <f t="shared" si="21"/>
        <v>0</v>
      </c>
      <c r="AR56" s="11">
        <f t="shared" si="22"/>
        <v>0</v>
      </c>
      <c r="AS56" s="11">
        <f t="shared" si="23"/>
        <v>0</v>
      </c>
      <c r="AT56" s="11">
        <f t="shared" si="24"/>
        <v>0.55211325318967319</v>
      </c>
      <c r="AU56" s="11">
        <f t="shared" si="25"/>
        <v>0.19500016091501518</v>
      </c>
      <c r="AV56" s="11">
        <f t="shared" si="26"/>
        <v>0</v>
      </c>
      <c r="AW56" s="11">
        <f t="shared" si="27"/>
        <v>2.1186666385416255</v>
      </c>
      <c r="AX56" s="11">
        <f t="shared" si="28"/>
        <v>0</v>
      </c>
      <c r="AY56" s="11">
        <f t="shared" si="29"/>
        <v>0</v>
      </c>
      <c r="AZ56" s="11">
        <f t="shared" si="30"/>
        <v>0</v>
      </c>
      <c r="BA56" s="11">
        <f t="shared" si="31"/>
        <v>0</v>
      </c>
      <c r="BB56" s="11">
        <f t="shared" si="32"/>
        <v>0</v>
      </c>
      <c r="BC56" s="11">
        <f t="shared" si="33"/>
        <v>0</v>
      </c>
      <c r="BE56">
        <f t="shared" si="34"/>
        <v>22.506512581251251</v>
      </c>
    </row>
    <row r="57" spans="1:57" x14ac:dyDescent="0.25">
      <c r="A57" t="s">
        <v>72</v>
      </c>
      <c r="B57" t="s">
        <v>1159</v>
      </c>
      <c r="C57" s="1">
        <v>24.797000000000001</v>
      </c>
      <c r="D57" s="1">
        <v>4.9669999999999996</v>
      </c>
      <c r="E57" s="1">
        <v>0</v>
      </c>
      <c r="F57" s="1">
        <v>0</v>
      </c>
      <c r="G57" s="1">
        <v>0</v>
      </c>
      <c r="H57" s="1">
        <v>0.10100000000000001</v>
      </c>
      <c r="I57" s="1">
        <v>3.673</v>
      </c>
      <c r="J57" s="1">
        <v>1.22</v>
      </c>
      <c r="K57" s="1">
        <v>0</v>
      </c>
      <c r="L57" s="1">
        <v>39.125999999999998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f t="shared" si="0"/>
        <v>73.883999999999986</v>
      </c>
      <c r="U57" s="11">
        <f t="shared" si="1"/>
        <v>0.33198648330227276</v>
      </c>
      <c r="V57" s="11">
        <f t="shared" si="2"/>
        <v>6.6286240320383924E-2</v>
      </c>
      <c r="W57" s="11">
        <f t="shared" si="3"/>
        <v>0</v>
      </c>
      <c r="X57" s="11">
        <f t="shared" si="4"/>
        <v>0</v>
      </c>
      <c r="Y57" s="11">
        <f t="shared" si="5"/>
        <v>0</v>
      </c>
      <c r="Z57" s="11">
        <f t="shared" si="6"/>
        <v>1.2697151563761072E-3</v>
      </c>
      <c r="AA57" s="11">
        <f t="shared" si="7"/>
        <v>9.11314893659253E-2</v>
      </c>
      <c r="AB57" s="11">
        <f t="shared" si="8"/>
        <v>2.1755644876545632E-2</v>
      </c>
      <c r="AC57" s="11">
        <f t="shared" si="9"/>
        <v>0</v>
      </c>
      <c r="AD57" s="11">
        <f t="shared" si="10"/>
        <v>0.34046293073442391</v>
      </c>
      <c r="AE57" s="11">
        <f t="shared" si="11"/>
        <v>0</v>
      </c>
      <c r="AF57" s="11">
        <f t="shared" si="12"/>
        <v>0</v>
      </c>
      <c r="AG57" s="11">
        <f t="shared" si="13"/>
        <v>0</v>
      </c>
      <c r="AH57" s="11">
        <f t="shared" si="14"/>
        <v>0</v>
      </c>
      <c r="AI57" s="11">
        <f t="shared" si="15"/>
        <v>0</v>
      </c>
      <c r="AJ57" s="11">
        <f t="shared" si="16"/>
        <v>0</v>
      </c>
      <c r="AL57">
        <f t="shared" si="17"/>
        <v>0.49067392814495808</v>
      </c>
      <c r="AN57" s="11">
        <f t="shared" si="18"/>
        <v>2.0297786223778851</v>
      </c>
      <c r="AO57" s="11">
        <f t="shared" si="19"/>
        <v>0.40527672157548106</v>
      </c>
      <c r="AP57" s="11">
        <f t="shared" si="20"/>
        <v>0</v>
      </c>
      <c r="AQ57" s="11">
        <f t="shared" si="21"/>
        <v>0</v>
      </c>
      <c r="AR57" s="11">
        <f t="shared" si="22"/>
        <v>0</v>
      </c>
      <c r="AS57" s="11">
        <f t="shared" si="23"/>
        <v>7.7630891935285369E-3</v>
      </c>
      <c r="AT57" s="11">
        <f t="shared" si="24"/>
        <v>0.5571815668531056</v>
      </c>
      <c r="AU57" s="11">
        <f t="shared" si="25"/>
        <v>0.13301488195304179</v>
      </c>
      <c r="AV57" s="11">
        <f t="shared" si="26"/>
        <v>0</v>
      </c>
      <c r="AW57" s="11">
        <f t="shared" si="27"/>
        <v>2.0816039606276502</v>
      </c>
      <c r="AX57" s="11">
        <f t="shared" si="28"/>
        <v>0</v>
      </c>
      <c r="AY57" s="11">
        <f t="shared" si="29"/>
        <v>0</v>
      </c>
      <c r="AZ57" s="11">
        <f t="shared" si="30"/>
        <v>0</v>
      </c>
      <c r="BA57" s="11">
        <f t="shared" si="31"/>
        <v>0</v>
      </c>
      <c r="BB57" s="11">
        <f t="shared" si="32"/>
        <v>0</v>
      </c>
      <c r="BC57" s="11">
        <f t="shared" si="33"/>
        <v>0</v>
      </c>
      <c r="BE57">
        <f t="shared" si="34"/>
        <v>21.511141552894873</v>
      </c>
    </row>
    <row r="58" spans="1:57" x14ac:dyDescent="0.25">
      <c r="A58" t="s">
        <v>73</v>
      </c>
      <c r="B58" t="s">
        <v>1162</v>
      </c>
      <c r="C58" s="1">
        <v>14.442</v>
      </c>
      <c r="D58" s="1">
        <v>16.312999999999999</v>
      </c>
      <c r="E58" s="1">
        <v>1.1439999999999999</v>
      </c>
      <c r="F58" s="1">
        <v>0.13400000000000001</v>
      </c>
      <c r="G58" s="1">
        <v>0.04</v>
      </c>
      <c r="H58" s="1">
        <v>4.9119999999999999</v>
      </c>
      <c r="I58" s="1">
        <v>0.80300000000000005</v>
      </c>
      <c r="J58" s="1">
        <v>0.56100000000000005</v>
      </c>
      <c r="K58" s="1">
        <v>0</v>
      </c>
      <c r="L58" s="1">
        <v>37.906999999999996</v>
      </c>
      <c r="M58" s="1">
        <v>0</v>
      </c>
      <c r="N58" s="1">
        <v>0</v>
      </c>
      <c r="O58" s="1">
        <v>0.108</v>
      </c>
      <c r="P58" s="1">
        <v>9.5000000000000001E-2</v>
      </c>
      <c r="Q58" s="1">
        <v>4.5999999999999999E-2</v>
      </c>
      <c r="R58" s="1">
        <v>0</v>
      </c>
      <c r="S58" s="1">
        <f t="shared" si="0"/>
        <v>76.504999999999995</v>
      </c>
      <c r="U58" s="11">
        <f t="shared" si="1"/>
        <v>0.19335196966775914</v>
      </c>
      <c r="V58" s="11">
        <f t="shared" si="2"/>
        <v>0.21770232300109182</v>
      </c>
      <c r="W58" s="11">
        <f t="shared" si="3"/>
        <v>1.4057611631444811E-2</v>
      </c>
      <c r="X58" s="11">
        <f t="shared" si="4"/>
        <v>1.888989447033582E-3</v>
      </c>
      <c r="Y58" s="11">
        <f t="shared" si="5"/>
        <v>5.5674327454124353E-4</v>
      </c>
      <c r="Z58" s="11">
        <f t="shared" si="6"/>
        <v>6.1750899486331078E-2</v>
      </c>
      <c r="AA58" s="11">
        <f t="shared" si="7"/>
        <v>1.9923383054951817E-2</v>
      </c>
      <c r="AB58" s="11">
        <f t="shared" si="8"/>
        <v>1.0004030144050902E-2</v>
      </c>
      <c r="AC58" s="11">
        <f t="shared" si="9"/>
        <v>0</v>
      </c>
      <c r="AD58" s="11">
        <f t="shared" si="10"/>
        <v>0.32985555168813085</v>
      </c>
      <c r="AE58" s="11">
        <f t="shared" si="11"/>
        <v>0</v>
      </c>
      <c r="AF58" s="11">
        <f t="shared" si="12"/>
        <v>0</v>
      </c>
      <c r="AG58" s="11">
        <f t="shared" si="13"/>
        <v>1.3489511904494255E-3</v>
      </c>
      <c r="AH58" s="11">
        <f t="shared" si="14"/>
        <v>1.2486248697158525E-3</v>
      </c>
      <c r="AI58" s="11">
        <f t="shared" si="15"/>
        <v>9.0230401368363651E-4</v>
      </c>
      <c r="AJ58" s="11">
        <f t="shared" si="16"/>
        <v>0</v>
      </c>
      <c r="AL58">
        <f t="shared" si="17"/>
        <v>0.5092319195631535</v>
      </c>
      <c r="AN58" s="11">
        <f t="shared" si="18"/>
        <v>1.1390800276245066</v>
      </c>
      <c r="AO58" s="11">
        <f t="shared" si="19"/>
        <v>1.2825334467712584</v>
      </c>
      <c r="AP58" s="11">
        <f t="shared" si="20"/>
        <v>8.2816558181412814E-2</v>
      </c>
      <c r="AQ58" s="11">
        <f t="shared" si="21"/>
        <v>1.1128462540137263E-2</v>
      </c>
      <c r="AR58" s="11">
        <f t="shared" si="22"/>
        <v>3.2799000994606612E-3</v>
      </c>
      <c r="AS58" s="11">
        <f t="shared" si="23"/>
        <v>0.36378846522015534</v>
      </c>
      <c r="AT58" s="11">
        <f t="shared" si="24"/>
        <v>0.11737313956306882</v>
      </c>
      <c r="AU58" s="11">
        <f t="shared" si="25"/>
        <v>5.8935996113320406E-2</v>
      </c>
      <c r="AV58" s="11">
        <f t="shared" si="26"/>
        <v>0</v>
      </c>
      <c r="AW58" s="11">
        <f t="shared" si="27"/>
        <v>1.9432533921151212</v>
      </c>
      <c r="AX58" s="11">
        <f t="shared" si="28"/>
        <v>0</v>
      </c>
      <c r="AY58" s="11">
        <f t="shared" si="29"/>
        <v>0</v>
      </c>
      <c r="AZ58" s="11">
        <f t="shared" si="30"/>
        <v>7.9469754661488715E-3</v>
      </c>
      <c r="BA58" s="11">
        <f t="shared" si="31"/>
        <v>7.3559305009021627E-3</v>
      </c>
      <c r="BB58" s="11">
        <f t="shared" si="32"/>
        <v>5.3156762902314605E-3</v>
      </c>
      <c r="BC58" s="11">
        <f t="shared" si="33"/>
        <v>0</v>
      </c>
      <c r="BE58">
        <f t="shared" si="34"/>
        <v>30.934091698362511</v>
      </c>
    </row>
    <row r="59" spans="1:57" x14ac:dyDescent="0.25">
      <c r="A59" t="s">
        <v>74</v>
      </c>
      <c r="B59" t="s">
        <v>1162</v>
      </c>
      <c r="C59" s="1">
        <v>7.0190000000000001</v>
      </c>
      <c r="D59" s="1">
        <v>8.2349999999999994</v>
      </c>
      <c r="E59" s="1">
        <v>0.627</v>
      </c>
      <c r="F59" s="1">
        <v>0.154</v>
      </c>
      <c r="G59" s="1">
        <v>0.122</v>
      </c>
      <c r="H59" s="1">
        <v>25.079000000000001</v>
      </c>
      <c r="I59" s="1">
        <v>0.19800000000000001</v>
      </c>
      <c r="J59" s="1">
        <v>0.121</v>
      </c>
      <c r="K59" s="1">
        <v>0</v>
      </c>
      <c r="L59" s="1">
        <v>41.616</v>
      </c>
      <c r="M59" s="1">
        <v>6.9000000000000006E-2</v>
      </c>
      <c r="N59" s="1">
        <v>0.06</v>
      </c>
      <c r="O59" s="1">
        <v>0.108</v>
      </c>
      <c r="P59" s="1">
        <v>0</v>
      </c>
      <c r="Q59" s="1">
        <v>0.13</v>
      </c>
      <c r="R59" s="1">
        <v>0</v>
      </c>
      <c r="S59" s="1">
        <f t="shared" si="0"/>
        <v>83.538000000000011</v>
      </c>
      <c r="U59" s="11">
        <f t="shared" si="1"/>
        <v>9.3971574234732125E-2</v>
      </c>
      <c r="V59" s="11">
        <f t="shared" si="2"/>
        <v>0.10989876968761056</v>
      </c>
      <c r="W59" s="11">
        <f t="shared" si="3"/>
        <v>7.7046525287726379E-3</v>
      </c>
      <c r="X59" s="11">
        <f t="shared" si="4"/>
        <v>2.1709281704714299E-3</v>
      </c>
      <c r="Y59" s="11">
        <f t="shared" si="5"/>
        <v>1.6980669873507927E-3</v>
      </c>
      <c r="Z59" s="11">
        <f t="shared" si="6"/>
        <v>0.31527907333422173</v>
      </c>
      <c r="AA59" s="11">
        <f t="shared" si="7"/>
        <v>4.9126149998511334E-3</v>
      </c>
      <c r="AB59" s="11">
        <f t="shared" si="8"/>
        <v>2.1577319918541162E-3</v>
      </c>
      <c r="AC59" s="11">
        <f t="shared" si="9"/>
        <v>0</v>
      </c>
      <c r="AD59" s="11">
        <f t="shared" si="10"/>
        <v>0.36213017751479287</v>
      </c>
      <c r="AE59" s="11">
        <f t="shared" si="11"/>
        <v>9.7221028485761345E-4</v>
      </c>
      <c r="AF59" s="11">
        <f t="shared" si="12"/>
        <v>6.5977567627006819E-4</v>
      </c>
      <c r="AG59" s="11">
        <f t="shared" si="13"/>
        <v>1.3489511904494255E-3</v>
      </c>
      <c r="AH59" s="11">
        <f t="shared" si="14"/>
        <v>0</v>
      </c>
      <c r="AI59" s="11">
        <f t="shared" si="15"/>
        <v>2.549989603888538E-3</v>
      </c>
      <c r="AJ59" s="11">
        <f t="shared" si="16"/>
        <v>0</v>
      </c>
      <c r="AL59">
        <f t="shared" si="17"/>
        <v>0.53563567994301042</v>
      </c>
      <c r="AN59" s="11">
        <f t="shared" si="18"/>
        <v>0.52631804276778393</v>
      </c>
      <c r="AO59" s="11">
        <f t="shared" si="19"/>
        <v>0.61552342647881508</v>
      </c>
      <c r="AP59" s="11">
        <f t="shared" si="20"/>
        <v>4.3152385944075181E-2</v>
      </c>
      <c r="AQ59" s="11">
        <f t="shared" si="21"/>
        <v>1.2158981851446538E-2</v>
      </c>
      <c r="AR59" s="11">
        <f t="shared" si="22"/>
        <v>9.5105706225440054E-3</v>
      </c>
      <c r="AS59" s="11">
        <f t="shared" si="23"/>
        <v>1.7658219110857192</v>
      </c>
      <c r="AT59" s="11">
        <f t="shared" si="24"/>
        <v>2.7514681249616254E-2</v>
      </c>
      <c r="AU59" s="11">
        <f t="shared" si="25"/>
        <v>1.2085072406399574E-2</v>
      </c>
      <c r="AV59" s="11">
        <f t="shared" si="26"/>
        <v>0</v>
      </c>
      <c r="AW59" s="11">
        <f t="shared" si="27"/>
        <v>2.0282265973393829</v>
      </c>
      <c r="AX59" s="11">
        <f t="shared" si="28"/>
        <v>5.4451765701701554E-3</v>
      </c>
      <c r="AY59" s="11">
        <f t="shared" si="29"/>
        <v>3.6952859992836875E-3</v>
      </c>
      <c r="AZ59" s="11">
        <f t="shared" si="30"/>
        <v>7.5552352520258667E-3</v>
      </c>
      <c r="BA59" s="11">
        <f t="shared" si="31"/>
        <v>0</v>
      </c>
      <c r="BB59" s="11">
        <f t="shared" si="32"/>
        <v>1.4282037396163643E-2</v>
      </c>
      <c r="BC59" s="11">
        <f t="shared" si="33"/>
        <v>0</v>
      </c>
      <c r="BE59">
        <f t="shared" si="34"/>
        <v>27.091791483080275</v>
      </c>
    </row>
    <row r="60" spans="1:57" x14ac:dyDescent="0.25">
      <c r="A60" t="s">
        <v>75</v>
      </c>
      <c r="B60" t="s">
        <v>1162</v>
      </c>
      <c r="C60" s="1">
        <v>12.327999999999999</v>
      </c>
      <c r="D60" s="1">
        <v>9.702</v>
      </c>
      <c r="E60" s="1">
        <v>2.206</v>
      </c>
      <c r="F60" s="1">
        <v>8.5999999999999993E-2</v>
      </c>
      <c r="G60" s="1">
        <v>0.123</v>
      </c>
      <c r="H60" s="1">
        <v>17.768000000000001</v>
      </c>
      <c r="I60" s="1">
        <v>0.3</v>
      </c>
      <c r="J60" s="1">
        <v>8.6999999999999994E-2</v>
      </c>
      <c r="K60" s="1">
        <v>0</v>
      </c>
      <c r="L60" s="1">
        <v>40.593000000000004</v>
      </c>
      <c r="M60" s="1">
        <v>0</v>
      </c>
      <c r="N60" s="1">
        <v>0</v>
      </c>
      <c r="O60" s="1">
        <v>8.4000000000000005E-2</v>
      </c>
      <c r="P60" s="1">
        <v>0.14499999999999999</v>
      </c>
      <c r="Q60" s="1">
        <v>0</v>
      </c>
      <c r="R60" s="1">
        <v>0</v>
      </c>
      <c r="S60" s="1">
        <f t="shared" si="0"/>
        <v>83.422000000000011</v>
      </c>
      <c r="U60" s="11">
        <f t="shared" si="1"/>
        <v>0.16504937557569135</v>
      </c>
      <c r="V60" s="11">
        <f t="shared" si="2"/>
        <v>0.12947636472485705</v>
      </c>
      <c r="W60" s="11">
        <f t="shared" si="3"/>
        <v>2.7107597254342006E-2</v>
      </c>
      <c r="X60" s="11">
        <f t="shared" si="4"/>
        <v>1.2123365107827465E-3</v>
      </c>
      <c r="Y60" s="11">
        <f t="shared" si="5"/>
        <v>1.7119855692143237E-3</v>
      </c>
      <c r="Z60" s="11">
        <f t="shared" si="6"/>
        <v>0.22336929602466013</v>
      </c>
      <c r="AA60" s="11">
        <f t="shared" si="7"/>
        <v>7.4433560603805035E-3</v>
      </c>
      <c r="AB60" s="11">
        <f t="shared" si="8"/>
        <v>1.5514271346389098E-3</v>
      </c>
      <c r="AC60" s="11">
        <f t="shared" si="9"/>
        <v>0</v>
      </c>
      <c r="AD60" s="11">
        <f t="shared" si="10"/>
        <v>0.35322833275321963</v>
      </c>
      <c r="AE60" s="11">
        <f t="shared" si="11"/>
        <v>0</v>
      </c>
      <c r="AF60" s="11">
        <f t="shared" si="12"/>
        <v>0</v>
      </c>
      <c r="AG60" s="11">
        <f t="shared" si="13"/>
        <v>1.0491842592384422E-3</v>
      </c>
      <c r="AH60" s="11">
        <f t="shared" si="14"/>
        <v>1.9057958537768275E-3</v>
      </c>
      <c r="AI60" s="11">
        <f t="shared" si="15"/>
        <v>0</v>
      </c>
      <c r="AJ60" s="11">
        <f t="shared" si="16"/>
        <v>0</v>
      </c>
      <c r="AL60">
        <f t="shared" si="17"/>
        <v>0.55537031171992812</v>
      </c>
      <c r="AN60" s="11">
        <f t="shared" si="18"/>
        <v>0.89156391020191228</v>
      </c>
      <c r="AO60" s="11">
        <f t="shared" si="19"/>
        <v>0.69940557854387964</v>
      </c>
      <c r="AP60" s="11">
        <f t="shared" si="20"/>
        <v>0.14642985058235683</v>
      </c>
      <c r="AQ60" s="11">
        <f t="shared" si="21"/>
        <v>6.5488007831833372E-3</v>
      </c>
      <c r="AR60" s="11">
        <f t="shared" si="22"/>
        <v>9.2478056519395332E-3</v>
      </c>
      <c r="AS60" s="11">
        <f t="shared" si="23"/>
        <v>1.2065965247561057</v>
      </c>
      <c r="AT60" s="11">
        <f t="shared" si="24"/>
        <v>4.0207529480622485E-2</v>
      </c>
      <c r="AU60" s="11">
        <f t="shared" si="25"/>
        <v>8.3805009120902947E-3</v>
      </c>
      <c r="AV60" s="11">
        <f t="shared" si="26"/>
        <v>0</v>
      </c>
      <c r="AW60" s="11">
        <f t="shared" si="27"/>
        <v>1.9080692213775652</v>
      </c>
      <c r="AX60" s="11">
        <f t="shared" si="28"/>
        <v>0</v>
      </c>
      <c r="AY60" s="11">
        <f t="shared" si="29"/>
        <v>0</v>
      </c>
      <c r="AZ60" s="11">
        <f t="shared" si="30"/>
        <v>5.6674847597950641E-3</v>
      </c>
      <c r="BA60" s="11">
        <f t="shared" si="31"/>
        <v>1.0294730273975731E-2</v>
      </c>
      <c r="BB60" s="11">
        <f t="shared" si="32"/>
        <v>0</v>
      </c>
      <c r="BC60" s="11">
        <f t="shared" si="33"/>
        <v>0</v>
      </c>
      <c r="BE60">
        <f t="shared" si="34"/>
        <v>32.477078123677224</v>
      </c>
    </row>
    <row r="61" spans="1:57" x14ac:dyDescent="0.25">
      <c r="A61" t="s">
        <v>76</v>
      </c>
      <c r="B61" t="s">
        <v>1162</v>
      </c>
      <c r="C61" s="1">
        <v>15.13</v>
      </c>
      <c r="D61" s="1">
        <v>13.935</v>
      </c>
      <c r="E61" s="1">
        <v>1.603</v>
      </c>
      <c r="F61" s="1">
        <v>0.58099999999999996</v>
      </c>
      <c r="G61" s="1">
        <v>0.72899999999999998</v>
      </c>
      <c r="H61" s="1">
        <v>6.2060000000000004</v>
      </c>
      <c r="I61" s="1">
        <v>1.1080000000000001</v>
      </c>
      <c r="J61" s="1">
        <v>0.66</v>
      </c>
      <c r="K61" s="1">
        <v>0</v>
      </c>
      <c r="L61" s="1">
        <v>40.548999999999999</v>
      </c>
      <c r="M61" s="1">
        <v>6.7000000000000004E-2</v>
      </c>
      <c r="N61" s="1">
        <v>5.8999999999999997E-2</v>
      </c>
      <c r="O61" s="1">
        <v>6.2E-2</v>
      </c>
      <c r="P61" s="1">
        <v>0</v>
      </c>
      <c r="Q61" s="1">
        <v>0.114</v>
      </c>
      <c r="R61" s="1">
        <v>0</v>
      </c>
      <c r="S61" s="1">
        <f t="shared" si="0"/>
        <v>80.802999999999997</v>
      </c>
      <c r="U61" s="11">
        <f t="shared" si="1"/>
        <v>0.20256303151039992</v>
      </c>
      <c r="V61" s="11">
        <f t="shared" si="2"/>
        <v>0.18596713486300587</v>
      </c>
      <c r="W61" s="11">
        <f t="shared" si="3"/>
        <v>1.9697859654900379E-2</v>
      </c>
      <c r="X61" s="11">
        <f t="shared" si="4"/>
        <v>8.1903199158694841E-3</v>
      </c>
      <c r="Y61" s="11">
        <f t="shared" si="5"/>
        <v>1.0146646178514162E-2</v>
      </c>
      <c r="Z61" s="11">
        <f t="shared" si="6"/>
        <v>7.8018339212575463E-2</v>
      </c>
      <c r="AA61" s="11">
        <f t="shared" si="7"/>
        <v>2.7490795049671998E-2</v>
      </c>
      <c r="AB61" s="11">
        <f t="shared" si="8"/>
        <v>1.1769447228295178E-2</v>
      </c>
      <c r="AC61" s="11">
        <f t="shared" si="9"/>
        <v>0</v>
      </c>
      <c r="AD61" s="11">
        <f t="shared" si="10"/>
        <v>0.3528454577097111</v>
      </c>
      <c r="AE61" s="11">
        <f t="shared" si="11"/>
        <v>9.44030276600871E-4</v>
      </c>
      <c r="AF61" s="11">
        <f t="shared" si="12"/>
        <v>6.4877941499890031E-4</v>
      </c>
      <c r="AG61" s="11">
        <f t="shared" si="13"/>
        <v>7.7439790562837385E-4</v>
      </c>
      <c r="AH61" s="11">
        <f t="shared" si="14"/>
        <v>0</v>
      </c>
      <c r="AI61" s="11">
        <f t="shared" si="15"/>
        <v>2.236144729563795E-3</v>
      </c>
      <c r="AJ61" s="11">
        <f t="shared" si="16"/>
        <v>0</v>
      </c>
      <c r="AL61">
        <f t="shared" si="17"/>
        <v>0.53207412638493734</v>
      </c>
      <c r="AN61" s="11">
        <f t="shared" si="18"/>
        <v>1.1421135973290262</v>
      </c>
      <c r="AO61" s="11">
        <f t="shared" si="19"/>
        <v>1.048540751980477</v>
      </c>
      <c r="AP61" s="11">
        <f t="shared" si="20"/>
        <v>0.11106268099559677</v>
      </c>
      <c r="AQ61" s="11">
        <f t="shared" si="21"/>
        <v>4.6179580117060991E-2</v>
      </c>
      <c r="AR61" s="11">
        <f t="shared" si="22"/>
        <v>5.7209958210823121E-2</v>
      </c>
      <c r="AS61" s="11">
        <f t="shared" si="23"/>
        <v>0.43989174821929911</v>
      </c>
      <c r="AT61" s="11">
        <f t="shared" si="24"/>
        <v>0.15500168314771626</v>
      </c>
      <c r="AU61" s="11">
        <f t="shared" si="25"/>
        <v>6.6359817051771394E-2</v>
      </c>
      <c r="AV61" s="11">
        <f t="shared" si="26"/>
        <v>0</v>
      </c>
      <c r="AW61" s="11">
        <f t="shared" si="27"/>
        <v>1.989452823652843</v>
      </c>
      <c r="AX61" s="11">
        <f t="shared" si="28"/>
        <v>5.3227373581283535E-3</v>
      </c>
      <c r="AY61" s="11">
        <f t="shared" si="29"/>
        <v>3.6580208442396462E-3</v>
      </c>
      <c r="AZ61" s="11">
        <f t="shared" si="30"/>
        <v>4.3662971035061584E-3</v>
      </c>
      <c r="BA61" s="11">
        <f t="shared" si="31"/>
        <v>0</v>
      </c>
      <c r="BB61" s="11">
        <f t="shared" si="32"/>
        <v>1.260808194954036E-2</v>
      </c>
      <c r="BC61" s="11">
        <f t="shared" si="33"/>
        <v>0</v>
      </c>
      <c r="BE61">
        <f t="shared" si="34"/>
        <v>35.685912497913236</v>
      </c>
    </row>
    <row r="62" spans="1:57" x14ac:dyDescent="0.25">
      <c r="A62" t="s">
        <v>77</v>
      </c>
      <c r="B62" t="s">
        <v>1162</v>
      </c>
      <c r="C62" s="1">
        <v>11.105</v>
      </c>
      <c r="D62" s="1">
        <v>8.9160000000000004</v>
      </c>
      <c r="E62" s="1">
        <v>1.5429999999999999</v>
      </c>
      <c r="F62" s="1">
        <v>0.31900000000000001</v>
      </c>
      <c r="G62" s="1">
        <v>0.13900000000000001</v>
      </c>
      <c r="H62" s="1">
        <v>16.907</v>
      </c>
      <c r="I62" s="1">
        <v>0.51600000000000001</v>
      </c>
      <c r="J62" s="1">
        <v>0.22800000000000001</v>
      </c>
      <c r="K62" s="1">
        <v>0</v>
      </c>
      <c r="L62" s="1">
        <v>39.917999999999999</v>
      </c>
      <c r="M62" s="1">
        <v>0</v>
      </c>
      <c r="N62" s="1">
        <v>5.5E-2</v>
      </c>
      <c r="O62" s="1">
        <v>0</v>
      </c>
      <c r="P62" s="1">
        <v>0</v>
      </c>
      <c r="Q62" s="1">
        <v>0</v>
      </c>
      <c r="R62" s="1">
        <v>0</v>
      </c>
      <c r="S62" s="1">
        <f t="shared" si="0"/>
        <v>79.646000000000015</v>
      </c>
      <c r="U62" s="11">
        <f t="shared" si="1"/>
        <v>0.14867564209669473</v>
      </c>
      <c r="V62" s="11">
        <f t="shared" si="2"/>
        <v>0.11898693752698675</v>
      </c>
      <c r="W62" s="11">
        <f t="shared" si="3"/>
        <v>1.8960572331572854E-2</v>
      </c>
      <c r="X62" s="11">
        <f t="shared" si="4"/>
        <v>4.4969226388336765E-3</v>
      </c>
      <c r="Y62" s="11">
        <f t="shared" si="5"/>
        <v>1.9346828790308215E-3</v>
      </c>
      <c r="Z62" s="11">
        <f t="shared" si="6"/>
        <v>0.21254528860248362</v>
      </c>
      <c r="AA62" s="11">
        <f t="shared" si="7"/>
        <v>1.2802572423854467E-2</v>
      </c>
      <c r="AB62" s="11">
        <f t="shared" si="8"/>
        <v>4.0658090425019708E-3</v>
      </c>
      <c r="AC62" s="11">
        <f t="shared" si="9"/>
        <v>0</v>
      </c>
      <c r="AD62" s="11">
        <f t="shared" si="10"/>
        <v>0.34735468151757742</v>
      </c>
      <c r="AE62" s="11">
        <f t="shared" si="11"/>
        <v>0</v>
      </c>
      <c r="AF62" s="11">
        <f t="shared" si="12"/>
        <v>6.0479436991422921E-4</v>
      </c>
      <c r="AG62" s="11">
        <f t="shared" si="13"/>
        <v>0</v>
      </c>
      <c r="AH62" s="11">
        <f t="shared" si="14"/>
        <v>0</v>
      </c>
      <c r="AI62" s="11">
        <f t="shared" si="15"/>
        <v>0</v>
      </c>
      <c r="AJ62" s="11">
        <f t="shared" si="16"/>
        <v>0</v>
      </c>
      <c r="AL62">
        <f t="shared" si="17"/>
        <v>0.5184026184994569</v>
      </c>
      <c r="AN62" s="11">
        <f t="shared" si="18"/>
        <v>0.86038710140225005</v>
      </c>
      <c r="AO62" s="11">
        <f t="shared" si="19"/>
        <v>0.68857833630200727</v>
      </c>
      <c r="AP62" s="11">
        <f t="shared" si="20"/>
        <v>0.10972498009243399</v>
      </c>
      <c r="AQ62" s="11">
        <f t="shared" si="21"/>
        <v>2.6023726414713629E-2</v>
      </c>
      <c r="AR62" s="11">
        <f t="shared" si="22"/>
        <v>1.1196024923432258E-2</v>
      </c>
      <c r="AS62" s="11">
        <f t="shared" si="23"/>
        <v>1.2300012443091448</v>
      </c>
      <c r="AT62" s="11">
        <f t="shared" si="24"/>
        <v>7.4088586556018021E-2</v>
      </c>
      <c r="AU62" s="11">
        <f t="shared" si="25"/>
        <v>2.3528868667392139E-2</v>
      </c>
      <c r="AV62" s="11">
        <f t="shared" si="26"/>
        <v>0</v>
      </c>
      <c r="AW62" s="11">
        <f t="shared" si="27"/>
        <v>2.0101442534550467</v>
      </c>
      <c r="AX62" s="11">
        <f t="shared" si="28"/>
        <v>0</v>
      </c>
      <c r="AY62" s="11">
        <f t="shared" si="29"/>
        <v>3.4999497398267645E-3</v>
      </c>
      <c r="AZ62" s="11">
        <f t="shared" si="30"/>
        <v>0</v>
      </c>
      <c r="BA62" s="11">
        <f t="shared" si="31"/>
        <v>0</v>
      </c>
      <c r="BB62" s="11">
        <f t="shared" si="32"/>
        <v>0</v>
      </c>
      <c r="BC62" s="11">
        <f t="shared" si="33"/>
        <v>0</v>
      </c>
      <c r="BE62">
        <f t="shared" si="34"/>
        <v>33.305484478066717</v>
      </c>
    </row>
    <row r="63" spans="1:57" x14ac:dyDescent="0.25">
      <c r="A63" t="s">
        <v>78</v>
      </c>
      <c r="B63" t="s">
        <v>1162</v>
      </c>
      <c r="C63" s="1">
        <v>10.15</v>
      </c>
      <c r="D63" s="1">
        <v>9.7539999999999996</v>
      </c>
      <c r="E63" s="1">
        <v>1.863</v>
      </c>
      <c r="F63" s="1">
        <v>0.315</v>
      </c>
      <c r="G63" s="1">
        <v>0.248</v>
      </c>
      <c r="H63" s="1">
        <v>16.41</v>
      </c>
      <c r="I63" s="1">
        <v>0.90900000000000003</v>
      </c>
      <c r="J63" s="1">
        <v>0.432</v>
      </c>
      <c r="K63" s="1">
        <v>0</v>
      </c>
      <c r="L63" s="1">
        <v>39.625</v>
      </c>
      <c r="M63" s="1">
        <v>0</v>
      </c>
      <c r="N63" s="1">
        <v>0</v>
      </c>
      <c r="O63" s="1">
        <v>0.08</v>
      </c>
      <c r="P63" s="1">
        <v>0</v>
      </c>
      <c r="Q63" s="1">
        <v>0</v>
      </c>
      <c r="R63" s="1">
        <v>0</v>
      </c>
      <c r="S63" s="1">
        <f t="shared" si="0"/>
        <v>79.786000000000001</v>
      </c>
      <c r="U63" s="11">
        <f t="shared" si="1"/>
        <v>0.13588993852151746</v>
      </c>
      <c r="V63" s="11">
        <f t="shared" si="2"/>
        <v>0.13017032174049223</v>
      </c>
      <c r="W63" s="11">
        <f t="shared" si="3"/>
        <v>2.2892771389319656E-2</v>
      </c>
      <c r="X63" s="11">
        <f t="shared" si="4"/>
        <v>4.4405348941461064E-3</v>
      </c>
      <c r="Y63" s="11">
        <f t="shared" si="5"/>
        <v>3.45180830215571E-3</v>
      </c>
      <c r="Z63" s="11">
        <f t="shared" si="6"/>
        <v>0.20629728431813782</v>
      </c>
      <c r="AA63" s="11">
        <f t="shared" si="7"/>
        <v>2.2553368862952929E-2</v>
      </c>
      <c r="AB63" s="11">
        <f t="shared" si="8"/>
        <v>7.7036381857932077E-3</v>
      </c>
      <c r="AC63" s="11">
        <f t="shared" si="9"/>
        <v>0</v>
      </c>
      <c r="AD63" s="11">
        <f t="shared" si="10"/>
        <v>0.34480508179603203</v>
      </c>
      <c r="AE63" s="11">
        <f t="shared" si="11"/>
        <v>0</v>
      </c>
      <c r="AF63" s="11">
        <f t="shared" si="12"/>
        <v>0</v>
      </c>
      <c r="AG63" s="11">
        <f t="shared" si="13"/>
        <v>9.992231040366114E-4</v>
      </c>
      <c r="AH63" s="11">
        <f t="shared" si="14"/>
        <v>0</v>
      </c>
      <c r="AI63" s="11">
        <f t="shared" si="15"/>
        <v>0</v>
      </c>
      <c r="AJ63" s="11">
        <f t="shared" si="16"/>
        <v>0</v>
      </c>
      <c r="AL63">
        <f t="shared" si="17"/>
        <v>0.52569602802872184</v>
      </c>
      <c r="AN63" s="11">
        <f t="shared" si="18"/>
        <v>0.77548582037655989</v>
      </c>
      <c r="AO63" s="11">
        <f t="shared" si="19"/>
        <v>0.74284556930329482</v>
      </c>
      <c r="AP63" s="11">
        <f t="shared" si="20"/>
        <v>0.13064263472846074</v>
      </c>
      <c r="AQ63" s="11">
        <f t="shared" si="21"/>
        <v>2.5340888977975085E-2</v>
      </c>
      <c r="AR63" s="11">
        <f t="shared" si="22"/>
        <v>1.9698503230656618E-2</v>
      </c>
      <c r="AS63" s="11">
        <f t="shared" si="23"/>
        <v>1.1772808238159254</v>
      </c>
      <c r="AT63" s="11">
        <f t="shared" si="24"/>
        <v>0.12870575956712788</v>
      </c>
      <c r="AU63" s="11">
        <f t="shared" si="25"/>
        <v>4.3962505564369488E-2</v>
      </c>
      <c r="AV63" s="11">
        <f t="shared" si="26"/>
        <v>0</v>
      </c>
      <c r="AW63" s="11">
        <f t="shared" si="27"/>
        <v>1.9677060320714084</v>
      </c>
      <c r="AX63" s="11">
        <f t="shared" si="28"/>
        <v>0</v>
      </c>
      <c r="AY63" s="11">
        <f t="shared" si="29"/>
        <v>0</v>
      </c>
      <c r="AZ63" s="11">
        <f t="shared" si="30"/>
        <v>5.7022864018026293E-3</v>
      </c>
      <c r="BA63" s="11">
        <f t="shared" si="31"/>
        <v>0</v>
      </c>
      <c r="BB63" s="11">
        <f t="shared" si="32"/>
        <v>0</v>
      </c>
      <c r="BC63" s="11">
        <f t="shared" si="33"/>
        <v>0</v>
      </c>
      <c r="BE63">
        <f t="shared" si="34"/>
        <v>35.084013756910139</v>
      </c>
    </row>
    <row r="64" spans="1:57" x14ac:dyDescent="0.25">
      <c r="A64" t="s">
        <v>79</v>
      </c>
      <c r="B64" t="s">
        <v>1162</v>
      </c>
      <c r="C64" s="1">
        <v>15.502000000000001</v>
      </c>
      <c r="D64" s="1">
        <v>15.494</v>
      </c>
      <c r="E64" s="1">
        <v>1.032</v>
      </c>
      <c r="F64" s="1">
        <v>0.67800000000000005</v>
      </c>
      <c r="G64" s="1">
        <v>0.81499999999999995</v>
      </c>
      <c r="H64" s="1">
        <v>4.032</v>
      </c>
      <c r="I64" s="1">
        <v>1.492</v>
      </c>
      <c r="J64" s="1">
        <v>1.075</v>
      </c>
      <c r="K64" s="1">
        <v>0</v>
      </c>
      <c r="L64" s="1">
        <v>37.488999999999997</v>
      </c>
      <c r="M64" s="1">
        <v>6.2E-2</v>
      </c>
      <c r="N64" s="1">
        <v>6.0999999999999999E-2</v>
      </c>
      <c r="O64" s="1">
        <v>0.125</v>
      </c>
      <c r="P64" s="1">
        <v>0.83299999999999996</v>
      </c>
      <c r="Q64" s="1">
        <v>0.33900000000000002</v>
      </c>
      <c r="R64" s="1">
        <v>0</v>
      </c>
      <c r="S64" s="1">
        <f t="shared" si="0"/>
        <v>79.028999999999996</v>
      </c>
      <c r="U64" s="11">
        <f t="shared" si="1"/>
        <v>0.20754343122764174</v>
      </c>
      <c r="V64" s="11">
        <f t="shared" si="2"/>
        <v>0.20677250000483766</v>
      </c>
      <c r="W64" s="11">
        <f t="shared" si="3"/>
        <v>1.2681341961233432E-2</v>
      </c>
      <c r="X64" s="11">
        <f t="shared" si="4"/>
        <v>9.5577227245430482E-3</v>
      </c>
      <c r="Y64" s="11">
        <f t="shared" si="5"/>
        <v>1.1343644218777836E-2</v>
      </c>
      <c r="Z64" s="11">
        <f t="shared" si="6"/>
        <v>5.0688034757509548E-2</v>
      </c>
      <c r="AA64" s="11">
        <f t="shared" si="7"/>
        <v>3.7018290806959044E-2</v>
      </c>
      <c r="AB64" s="11">
        <f t="shared" si="8"/>
        <v>1.9169932985480781E-2</v>
      </c>
      <c r="AC64" s="11">
        <f t="shared" si="9"/>
        <v>0</v>
      </c>
      <c r="AD64" s="11">
        <f t="shared" si="10"/>
        <v>0.32621823877479983</v>
      </c>
      <c r="AE64" s="11">
        <f t="shared" si="11"/>
        <v>8.7358025595901494E-4</v>
      </c>
      <c r="AF64" s="11">
        <f t="shared" si="12"/>
        <v>6.7077193754123596E-4</v>
      </c>
      <c r="AG64" s="11">
        <f t="shared" si="13"/>
        <v>1.5612861000572054E-3</v>
      </c>
      <c r="AH64" s="11">
        <f t="shared" si="14"/>
        <v>1.0948468594455843E-2</v>
      </c>
      <c r="AI64" s="11">
        <f t="shared" si="15"/>
        <v>6.6495882747554949E-3</v>
      </c>
      <c r="AJ64" s="11">
        <f t="shared" si="16"/>
        <v>0</v>
      </c>
      <c r="AL64">
        <f t="shared" si="17"/>
        <v>0.53560496570150229</v>
      </c>
      <c r="AN64" s="11">
        <f t="shared" si="18"/>
        <v>1.1624804353100844</v>
      </c>
      <c r="AO64" s="11">
        <f t="shared" si="19"/>
        <v>1.1581623392943332</v>
      </c>
      <c r="AP64" s="11">
        <f t="shared" si="20"/>
        <v>7.1030009652491899E-2</v>
      </c>
      <c r="AQ64" s="11">
        <f t="shared" si="21"/>
        <v>5.3534171655923321E-2</v>
      </c>
      <c r="AR64" s="11">
        <f t="shared" si="22"/>
        <v>6.3537373317220647E-2</v>
      </c>
      <c r="AS64" s="11">
        <f t="shared" si="23"/>
        <v>0.28391093064898021</v>
      </c>
      <c r="AT64" s="11">
        <f t="shared" si="24"/>
        <v>0.20734474012096643</v>
      </c>
      <c r="AU64" s="11">
        <f t="shared" si="25"/>
        <v>0.10737353579446293</v>
      </c>
      <c r="AV64" s="11">
        <f t="shared" si="26"/>
        <v>0</v>
      </c>
      <c r="AW64" s="11">
        <f t="shared" si="27"/>
        <v>1.8271950019033487</v>
      </c>
      <c r="AX64" s="11">
        <f t="shared" si="28"/>
        <v>4.8930479284197085E-3</v>
      </c>
      <c r="AY64" s="11">
        <f t="shared" si="29"/>
        <v>3.7570895370398613E-3</v>
      </c>
      <c r="AZ64" s="11">
        <f t="shared" si="30"/>
        <v>8.7449866974944647E-3</v>
      </c>
      <c r="BA64" s="11">
        <f t="shared" si="31"/>
        <v>6.1323938138528364E-2</v>
      </c>
      <c r="BB64" s="11">
        <f t="shared" si="32"/>
        <v>3.7245294763350124E-2</v>
      </c>
      <c r="BC64" s="11">
        <f t="shared" si="33"/>
        <v>0</v>
      </c>
      <c r="BE64">
        <f t="shared" si="34"/>
        <v>34.520132515399126</v>
      </c>
    </row>
    <row r="65" spans="1:57" x14ac:dyDescent="0.25">
      <c r="A65" t="s">
        <v>80</v>
      </c>
      <c r="B65" t="s">
        <v>1162</v>
      </c>
      <c r="C65" s="1">
        <v>10.237</v>
      </c>
      <c r="D65" s="1">
        <v>8.9120000000000008</v>
      </c>
      <c r="E65" s="1">
        <v>1.6319999999999999</v>
      </c>
      <c r="F65" s="1">
        <v>0.30499999999999999</v>
      </c>
      <c r="G65" s="1">
        <v>0.21099999999999999</v>
      </c>
      <c r="H65" s="1">
        <v>17.477</v>
      </c>
      <c r="I65" s="1">
        <v>0.67500000000000004</v>
      </c>
      <c r="J65" s="1">
        <v>0.30199999999999999</v>
      </c>
      <c r="K65" s="1">
        <v>0</v>
      </c>
      <c r="L65" s="1">
        <v>38.746000000000002</v>
      </c>
      <c r="M65" s="1">
        <v>0</v>
      </c>
      <c r="N65" s="1">
        <v>0</v>
      </c>
      <c r="O65" s="1">
        <v>5.0999999999999997E-2</v>
      </c>
      <c r="P65" s="1">
        <v>7.8E-2</v>
      </c>
      <c r="Q65" s="1">
        <v>0</v>
      </c>
      <c r="R65" s="1">
        <v>0</v>
      </c>
      <c r="S65" s="1">
        <f t="shared" si="0"/>
        <v>78.626000000000005</v>
      </c>
      <c r="U65" s="11">
        <f t="shared" si="1"/>
        <v>0.13705470942313047</v>
      </c>
      <c r="V65" s="11">
        <f t="shared" si="2"/>
        <v>0.11893355621809173</v>
      </c>
      <c r="W65" s="11">
        <f t="shared" si="3"/>
        <v>2.005421519450868E-2</v>
      </c>
      <c r="X65" s="11">
        <f t="shared" si="4"/>
        <v>4.2995655324271822E-3</v>
      </c>
      <c r="Y65" s="11">
        <f t="shared" si="5"/>
        <v>2.9368207732050596E-3</v>
      </c>
      <c r="Z65" s="11">
        <f t="shared" si="6"/>
        <v>0.21971100780183392</v>
      </c>
      <c r="AA65" s="11">
        <f t="shared" si="7"/>
        <v>1.6747551135856135E-2</v>
      </c>
      <c r="AB65" s="11">
        <f t="shared" si="8"/>
        <v>5.3854137317350661E-3</v>
      </c>
      <c r="AC65" s="11">
        <f t="shared" si="9"/>
        <v>0</v>
      </c>
      <c r="AD65" s="11">
        <f t="shared" si="10"/>
        <v>0.33715628263139574</v>
      </c>
      <c r="AE65" s="11">
        <f t="shared" si="11"/>
        <v>0</v>
      </c>
      <c r="AF65" s="11">
        <f t="shared" si="12"/>
        <v>0</v>
      </c>
      <c r="AG65" s="11">
        <f t="shared" si="13"/>
        <v>6.3700472882333983E-4</v>
      </c>
      <c r="AH65" s="11">
        <f t="shared" si="14"/>
        <v>1.0251867351351209E-3</v>
      </c>
      <c r="AI65" s="11">
        <f t="shared" si="15"/>
        <v>0</v>
      </c>
      <c r="AJ65" s="11">
        <f t="shared" si="16"/>
        <v>0</v>
      </c>
      <c r="AL65">
        <f t="shared" si="17"/>
        <v>0.51973742607905316</v>
      </c>
      <c r="AN65" s="11">
        <f t="shared" si="18"/>
        <v>0.79109971235139132</v>
      </c>
      <c r="AO65" s="11">
        <f t="shared" si="19"/>
        <v>0.68650178099740133</v>
      </c>
      <c r="AP65" s="11">
        <f t="shared" si="20"/>
        <v>0.11575584624990078</v>
      </c>
      <c r="AQ65" s="11">
        <f t="shared" si="21"/>
        <v>2.4817717466664849E-2</v>
      </c>
      <c r="AR65" s="11">
        <f t="shared" si="22"/>
        <v>1.6951756555386277E-2</v>
      </c>
      <c r="AS65" s="11">
        <f t="shared" si="23"/>
        <v>1.2682038859084324</v>
      </c>
      <c r="AT65" s="11">
        <f t="shared" si="24"/>
        <v>9.6669300470823505E-2</v>
      </c>
      <c r="AU65" s="11">
        <f t="shared" si="25"/>
        <v>3.1085391169709223E-2</v>
      </c>
      <c r="AV65" s="11">
        <f t="shared" si="26"/>
        <v>0</v>
      </c>
      <c r="AW65" s="11">
        <f t="shared" si="27"/>
        <v>1.9461150903155102</v>
      </c>
      <c r="AX65" s="11">
        <f t="shared" si="28"/>
        <v>0</v>
      </c>
      <c r="AY65" s="11">
        <f t="shared" si="29"/>
        <v>0</v>
      </c>
      <c r="AZ65" s="11">
        <f t="shared" si="30"/>
        <v>3.676883923651383E-3</v>
      </c>
      <c r="BA65" s="11">
        <f t="shared" si="31"/>
        <v>5.9175269108628012E-3</v>
      </c>
      <c r="BB65" s="11">
        <f t="shared" si="32"/>
        <v>0</v>
      </c>
      <c r="BC65" s="11">
        <f t="shared" si="33"/>
        <v>0</v>
      </c>
      <c r="BE65">
        <f t="shared" si="34"/>
        <v>33.857389738247747</v>
      </c>
    </row>
    <row r="66" spans="1:57" x14ac:dyDescent="0.25">
      <c r="A66" t="s">
        <v>81</v>
      </c>
      <c r="B66" t="s">
        <v>1162</v>
      </c>
      <c r="C66" s="1">
        <v>22.015000000000001</v>
      </c>
      <c r="D66" s="1">
        <v>9.51</v>
      </c>
      <c r="E66" s="1">
        <v>0.57699999999999996</v>
      </c>
      <c r="F66" s="1">
        <v>0.496</v>
      </c>
      <c r="G66" s="1">
        <v>0.23400000000000001</v>
      </c>
      <c r="H66" s="1">
        <v>2.6459999999999999</v>
      </c>
      <c r="I66" s="1">
        <v>1.4690000000000001</v>
      </c>
      <c r="J66" s="1">
        <v>0.317</v>
      </c>
      <c r="K66" s="1">
        <v>0</v>
      </c>
      <c r="L66" s="1">
        <v>36.597000000000001</v>
      </c>
      <c r="M66" s="1">
        <v>0</v>
      </c>
      <c r="N66" s="1">
        <v>0</v>
      </c>
      <c r="O66" s="1">
        <v>0</v>
      </c>
      <c r="P66" s="1">
        <v>0.13100000000000001</v>
      </c>
      <c r="Q66" s="1">
        <v>5.7000000000000002E-2</v>
      </c>
      <c r="R66" s="1">
        <v>0</v>
      </c>
      <c r="S66" s="1">
        <f t="shared" si="0"/>
        <v>74.049000000000007</v>
      </c>
      <c r="U66" s="11">
        <f t="shared" si="1"/>
        <v>0.29474059079322235</v>
      </c>
      <c r="V66" s="11">
        <f t="shared" si="2"/>
        <v>0.12691406189789636</v>
      </c>
      <c r="W66" s="11">
        <f t="shared" si="3"/>
        <v>7.0902464259996996E-3</v>
      </c>
      <c r="X66" s="11">
        <f t="shared" si="4"/>
        <v>6.9920803412586311E-3</v>
      </c>
      <c r="Y66" s="11">
        <f t="shared" si="5"/>
        <v>3.2569481560662749E-3</v>
      </c>
      <c r="Z66" s="11">
        <f t="shared" si="6"/>
        <v>3.3264022809615643E-2</v>
      </c>
      <c r="AA66" s="11">
        <f t="shared" si="7"/>
        <v>3.6447633508996539E-2</v>
      </c>
      <c r="AB66" s="11">
        <f t="shared" si="8"/>
        <v>5.652901168741775E-3</v>
      </c>
      <c r="AC66" s="11">
        <f t="shared" si="9"/>
        <v>0</v>
      </c>
      <c r="AD66" s="11">
        <f t="shared" si="10"/>
        <v>0.3184563174382179</v>
      </c>
      <c r="AE66" s="11">
        <f t="shared" si="11"/>
        <v>0</v>
      </c>
      <c r="AF66" s="11">
        <f t="shared" si="12"/>
        <v>0</v>
      </c>
      <c r="AG66" s="11">
        <f t="shared" si="13"/>
        <v>0</v>
      </c>
      <c r="AH66" s="11">
        <f t="shared" si="14"/>
        <v>1.7217879782397546E-3</v>
      </c>
      <c r="AI66" s="11">
        <f t="shared" si="15"/>
        <v>1.1180723647818975E-3</v>
      </c>
      <c r="AJ66" s="11">
        <f t="shared" si="16"/>
        <v>0</v>
      </c>
      <c r="AL66">
        <f t="shared" si="17"/>
        <v>0.50870558393305543</v>
      </c>
      <c r="AN66" s="11">
        <f t="shared" si="18"/>
        <v>1.7381798044033829</v>
      </c>
      <c r="AO66" s="11">
        <f t="shared" si="19"/>
        <v>0.74845293175274819</v>
      </c>
      <c r="AP66" s="11">
        <f t="shared" si="20"/>
        <v>4.1813457429628456E-2</v>
      </c>
      <c r="AQ66" s="11">
        <f t="shared" si="21"/>
        <v>4.123454054032228E-2</v>
      </c>
      <c r="AR66" s="11">
        <f t="shared" si="22"/>
        <v>1.9207267969530772E-2</v>
      </c>
      <c r="AS66" s="11">
        <f t="shared" si="23"/>
        <v>0.1961686122202648</v>
      </c>
      <c r="AT66" s="11">
        <f t="shared" si="24"/>
        <v>0.21494338568412275</v>
      </c>
      <c r="AU66" s="11">
        <f t="shared" si="25"/>
        <v>3.3336971407133313E-2</v>
      </c>
      <c r="AV66" s="11">
        <f t="shared" si="26"/>
        <v>0</v>
      </c>
      <c r="AW66" s="11">
        <f t="shared" si="27"/>
        <v>1.8780390514454783</v>
      </c>
      <c r="AX66" s="11">
        <f t="shared" si="28"/>
        <v>0</v>
      </c>
      <c r="AY66" s="11">
        <f t="shared" si="29"/>
        <v>0</v>
      </c>
      <c r="AZ66" s="11">
        <f t="shared" si="30"/>
        <v>0</v>
      </c>
      <c r="BA66" s="11">
        <f t="shared" si="31"/>
        <v>1.0153935985493358E-2</v>
      </c>
      <c r="BB66" s="11">
        <f t="shared" si="32"/>
        <v>6.5936313661284678E-3</v>
      </c>
      <c r="BC66" s="11">
        <f t="shared" si="33"/>
        <v>0</v>
      </c>
      <c r="BE66">
        <f t="shared" si="34"/>
        <v>29.42961885674152</v>
      </c>
    </row>
    <row r="67" spans="1:57" x14ac:dyDescent="0.25">
      <c r="A67" t="s">
        <v>82</v>
      </c>
      <c r="B67" t="s">
        <v>1162</v>
      </c>
      <c r="C67" s="1">
        <v>10.843999999999999</v>
      </c>
      <c r="D67" s="1">
        <v>13.135999999999999</v>
      </c>
      <c r="E67" s="1">
        <v>1.373</v>
      </c>
      <c r="F67" s="1">
        <v>0.11899999999999999</v>
      </c>
      <c r="G67" s="1">
        <v>0</v>
      </c>
      <c r="H67" s="1">
        <v>12.927</v>
      </c>
      <c r="I67" s="1">
        <v>0.78100000000000003</v>
      </c>
      <c r="J67" s="1">
        <v>0.17499999999999999</v>
      </c>
      <c r="K67" s="1">
        <v>0</v>
      </c>
      <c r="L67" s="1">
        <v>39.122</v>
      </c>
      <c r="M67" s="1">
        <v>0</v>
      </c>
      <c r="N67" s="1">
        <v>0.107</v>
      </c>
      <c r="O67" s="1">
        <v>8.1000000000000003E-2</v>
      </c>
      <c r="P67" s="1">
        <v>0</v>
      </c>
      <c r="Q67" s="1">
        <v>0</v>
      </c>
      <c r="R67" s="1">
        <v>0</v>
      </c>
      <c r="S67" s="1">
        <f t="shared" ref="S67:S130" si="35">SUM(C67:R67)</f>
        <v>78.665000000000006</v>
      </c>
      <c r="U67" s="11">
        <f t="shared" ref="U67:U130" si="36">C67/74.6928</f>
        <v>0.14518132939185568</v>
      </c>
      <c r="V67" s="11">
        <f t="shared" ref="V67:V130" si="37">D67/74.932595</f>
        <v>0.17530421841122676</v>
      </c>
      <c r="W67" s="11">
        <f t="shared" ref="W67:W130" si="38">E67/81.3794</f>
        <v>1.6871591582144865E-2</v>
      </c>
      <c r="X67" s="11">
        <f t="shared" ref="X67:X130" si="39">F67/70.9374</f>
        <v>1.6775354044551956E-3</v>
      </c>
      <c r="Y67" s="11">
        <f t="shared" ref="Y67:Y130" si="40">G67/71.8464</f>
        <v>0</v>
      </c>
      <c r="Z67" s="11">
        <f t="shared" ref="Z67:Z130" si="41">H67/79.5454</f>
        <v>0.16251096857894987</v>
      </c>
      <c r="AA67" s="11">
        <f t="shared" ref="AA67:AA130" si="42">I67/40.3044</f>
        <v>1.9377536943857247E-2</v>
      </c>
      <c r="AB67" s="11">
        <f t="shared" ref="AB67:AB130" si="43">J67/56.0774</f>
        <v>3.1206867650782669E-3</v>
      </c>
      <c r="AC67" s="11">
        <f t="shared" ref="AC67:AC130" si="44">K67/223.1994</f>
        <v>0</v>
      </c>
      <c r="AD67" s="11">
        <f t="shared" ref="AD67:AD130" si="45">2*L67/229.84</f>
        <v>0.34042812391228683</v>
      </c>
      <c r="AE67" s="11">
        <f t="shared" ref="AE67:AE130" si="46">2*M67/141.9446</f>
        <v>0</v>
      </c>
      <c r="AF67" s="11">
        <f t="shared" ref="AF67:AF130" si="47">2*N67/181.88</f>
        <v>1.1765999560149549E-3</v>
      </c>
      <c r="AG67" s="11">
        <f t="shared" ref="AG67:AG130" si="48">O67/80.0622</f>
        <v>1.0117133928370691E-3</v>
      </c>
      <c r="AH67" s="11">
        <f t="shared" ref="AH67:AH130" si="49">P67/76.0837</f>
        <v>0</v>
      </c>
      <c r="AI67" s="11">
        <f t="shared" ref="AI67:AI130" si="50">2*Q67/101.9612</f>
        <v>0</v>
      </c>
      <c r="AJ67" s="11">
        <f t="shared" ref="AJ67:AJ130" si="51">2*R67/94.196</f>
        <v>0</v>
      </c>
      <c r="AL67">
        <f t="shared" ref="AL67:AL130" si="52">SUM(U67:AA67)</f>
        <v>0.52092318031248963</v>
      </c>
      <c r="AN67" s="11">
        <f t="shared" ref="AN67:AN130" si="53">(3/AL67)*U67</f>
        <v>0.83610022482450186</v>
      </c>
      <c r="AO67" s="11">
        <f t="shared" ref="AO67:AO130" si="54">(3/AL67)*V67</f>
        <v>1.0095781395602277</v>
      </c>
      <c r="AP67" s="11">
        <f t="shared" ref="AP67:AP130" si="55">(3/AL67)*W67</f>
        <v>9.7163606188674465E-2</v>
      </c>
      <c r="AQ67" s="11">
        <f t="shared" ref="AQ67:AQ130" si="56">(3/AL67)*X67</f>
        <v>9.660937358070042E-3</v>
      </c>
      <c r="AR67" s="11">
        <f t="shared" ref="AR67:AR130" si="57">(3/AL67)*Y67</f>
        <v>0</v>
      </c>
      <c r="AS67" s="11">
        <f t="shared" ref="AS67:AS130" si="58">(3/AL67)*Z67</f>
        <v>0.93590173016372591</v>
      </c>
      <c r="AT67" s="11">
        <f t="shared" ref="AT67:AT130" si="59">(3/AL67)*AA67</f>
        <v>0.11159536190480016</v>
      </c>
      <c r="AU67" s="11">
        <f t="shared" ref="AU67:AU130" si="60">(3/AL67)*AB67</f>
        <v>1.7972055475854849E-2</v>
      </c>
      <c r="AV67" s="11">
        <f t="shared" ref="AV67:AV130" si="61">(3/AL67)*AC67</f>
        <v>0</v>
      </c>
      <c r="AW67" s="11">
        <f t="shared" ref="AW67:AW130" si="62">(3/AL67)*AD67</f>
        <v>1.9605277905356715</v>
      </c>
      <c r="AX67" s="11">
        <f t="shared" ref="AX67:AX130" si="63">(3/AL67)*AE67</f>
        <v>0</v>
      </c>
      <c r="AY67" s="11">
        <f t="shared" ref="AY67:AY130" si="64">(3/AL67)*AF67</f>
        <v>6.7760468365554794E-3</v>
      </c>
      <c r="AZ67" s="11">
        <f t="shared" ref="AZ67:AZ130" si="65">(3/AL67)*AG67</f>
        <v>5.8264640415703868E-3</v>
      </c>
      <c r="BA67" s="11">
        <f t="shared" ref="BA67:BA130" si="66">(3/AL67)*AH67</f>
        <v>0</v>
      </c>
      <c r="BB67" s="11">
        <f t="shared" ref="BB67:BB130" si="67">(3/AL67)*AI67</f>
        <v>0</v>
      </c>
      <c r="BC67" s="11">
        <f t="shared" ref="BC67:BC130" si="68">(3/AL67)*AJ67</f>
        <v>0</v>
      </c>
      <c r="BE67">
        <f t="shared" ref="BE67:BE130" si="69">-3*8.314*(((AN67/3)*LN((AN67/3)+0.0001))+((AO67/3)*LN((AO67/3)+0.0001))+((AP67/3)*LN((AP67/3)+0.0001))+((AQ67/3)*LN((AQ67/3)+0.0001))+((AR67/3)*LN((AR67/3)+0.0001))+((AS67/3)*LN((AS67/3)+0.0001))+((AT67/3)*LN((AT67/3)+0.0001)))</f>
        <v>33.356984685203166</v>
      </c>
    </row>
    <row r="68" spans="1:57" x14ac:dyDescent="0.25">
      <c r="A68" t="s">
        <v>83</v>
      </c>
      <c r="B68" t="s">
        <v>1162</v>
      </c>
      <c r="C68" s="1">
        <v>9.4779999999999998</v>
      </c>
      <c r="D68" s="1">
        <v>8.0890000000000004</v>
      </c>
      <c r="E68" s="1">
        <v>0.66200000000000003</v>
      </c>
      <c r="F68" s="1">
        <v>0</v>
      </c>
      <c r="G68" s="1">
        <v>4.5999999999999999E-2</v>
      </c>
      <c r="H68" s="1">
        <v>22.72</v>
      </c>
      <c r="I68" s="1">
        <v>0.35699999999999998</v>
      </c>
      <c r="J68" s="1">
        <v>0.23499999999999999</v>
      </c>
      <c r="K68" s="1">
        <v>0</v>
      </c>
      <c r="L68" s="1">
        <v>39.488</v>
      </c>
      <c r="M68" s="1">
        <v>0</v>
      </c>
      <c r="N68" s="1">
        <v>0</v>
      </c>
      <c r="O68" s="1">
        <v>9.8000000000000004E-2</v>
      </c>
      <c r="P68" s="1">
        <v>0</v>
      </c>
      <c r="Q68" s="1">
        <v>0.13600000000000001</v>
      </c>
      <c r="R68" s="1">
        <v>0</v>
      </c>
      <c r="S68" s="1">
        <f t="shared" si="35"/>
        <v>81.308999999999983</v>
      </c>
      <c r="U68" s="11">
        <f t="shared" si="36"/>
        <v>0.12689308741940319</v>
      </c>
      <c r="V68" s="11">
        <f t="shared" si="37"/>
        <v>0.10795035191294255</v>
      </c>
      <c r="W68" s="11">
        <f t="shared" si="38"/>
        <v>8.1347368007136933E-3</v>
      </c>
      <c r="X68" s="11">
        <f t="shared" si="39"/>
        <v>0</v>
      </c>
      <c r="Y68" s="11">
        <f t="shared" si="40"/>
        <v>6.4025476572243006E-4</v>
      </c>
      <c r="Z68" s="11">
        <f t="shared" si="41"/>
        <v>0.28562305299866492</v>
      </c>
      <c r="AA68" s="11">
        <f t="shared" si="42"/>
        <v>8.8575937118527993E-3</v>
      </c>
      <c r="AB68" s="11">
        <f t="shared" si="43"/>
        <v>4.1906365131051011E-3</v>
      </c>
      <c r="AC68" s="11">
        <f t="shared" si="44"/>
        <v>0</v>
      </c>
      <c r="AD68" s="11">
        <f t="shared" si="45"/>
        <v>0.34361294813783499</v>
      </c>
      <c r="AE68" s="11">
        <f t="shared" si="46"/>
        <v>0</v>
      </c>
      <c r="AF68" s="11">
        <f t="shared" si="47"/>
        <v>0</v>
      </c>
      <c r="AG68" s="11">
        <f t="shared" si="48"/>
        <v>1.224048302444849E-3</v>
      </c>
      <c r="AH68" s="11">
        <f t="shared" si="49"/>
        <v>0</v>
      </c>
      <c r="AI68" s="11">
        <f t="shared" si="50"/>
        <v>2.6676814317603166E-3</v>
      </c>
      <c r="AJ68" s="11">
        <f t="shared" si="51"/>
        <v>0</v>
      </c>
      <c r="AL68">
        <f t="shared" si="52"/>
        <v>0.53809907760929965</v>
      </c>
      <c r="AN68" s="11">
        <f t="shared" si="53"/>
        <v>0.70745198811623189</v>
      </c>
      <c r="AO68" s="11">
        <f t="shared" si="54"/>
        <v>0.60184280035872473</v>
      </c>
      <c r="AP68" s="11">
        <f t="shared" si="55"/>
        <v>4.5352633776228786E-2</v>
      </c>
      <c r="AQ68" s="11">
        <f t="shared" si="56"/>
        <v>0</v>
      </c>
      <c r="AR68" s="11">
        <f t="shared" si="57"/>
        <v>3.5695364981872526E-3</v>
      </c>
      <c r="AS68" s="11">
        <f t="shared" si="58"/>
        <v>1.5924003490267011</v>
      </c>
      <c r="AT68" s="11">
        <f t="shared" si="59"/>
        <v>4.938269222392578E-2</v>
      </c>
      <c r="AU68" s="11">
        <f t="shared" si="60"/>
        <v>2.3363558984658684E-2</v>
      </c>
      <c r="AV68" s="11">
        <f t="shared" si="61"/>
        <v>0</v>
      </c>
      <c r="AW68" s="11">
        <f t="shared" si="62"/>
        <v>1.915704537152118</v>
      </c>
      <c r="AX68" s="11">
        <f t="shared" si="63"/>
        <v>0</v>
      </c>
      <c r="AY68" s="11">
        <f t="shared" si="64"/>
        <v>0</v>
      </c>
      <c r="AZ68" s="11">
        <f t="shared" si="65"/>
        <v>6.8242913993634456E-3</v>
      </c>
      <c r="BA68" s="11">
        <f t="shared" si="66"/>
        <v>0</v>
      </c>
      <c r="BB68" s="11">
        <f t="shared" si="67"/>
        <v>1.4872808053931957E-2</v>
      </c>
      <c r="BC68" s="11">
        <f t="shared" si="68"/>
        <v>0</v>
      </c>
      <c r="BE68">
        <f t="shared" si="69"/>
        <v>28.372219054644106</v>
      </c>
    </row>
    <row r="69" spans="1:57" x14ac:dyDescent="0.25">
      <c r="A69" t="s">
        <v>84</v>
      </c>
      <c r="B69" t="s">
        <v>1162</v>
      </c>
      <c r="C69" s="1">
        <v>13.097</v>
      </c>
      <c r="D69" s="1">
        <v>9.6289999999999996</v>
      </c>
      <c r="E69" s="1">
        <v>1.958</v>
      </c>
      <c r="F69" s="1">
        <v>0.14799999999999999</v>
      </c>
      <c r="G69" s="1">
        <v>7.9000000000000001E-2</v>
      </c>
      <c r="H69" s="1">
        <v>15.84</v>
      </c>
      <c r="I69" s="1">
        <v>0.34899999999999998</v>
      </c>
      <c r="J69" s="1">
        <v>7.9000000000000001E-2</v>
      </c>
      <c r="K69" s="1">
        <v>0</v>
      </c>
      <c r="L69" s="1">
        <v>39.700000000000003</v>
      </c>
      <c r="M69" s="1">
        <v>8.5000000000000006E-2</v>
      </c>
      <c r="N69" s="1">
        <v>7.5999999999999998E-2</v>
      </c>
      <c r="O69" s="1">
        <v>5.2999999999999999E-2</v>
      </c>
      <c r="P69" s="1">
        <v>0</v>
      </c>
      <c r="Q69" s="1">
        <v>0</v>
      </c>
      <c r="R69" s="1">
        <v>0</v>
      </c>
      <c r="S69" s="1">
        <f t="shared" si="35"/>
        <v>81.092999999999975</v>
      </c>
      <c r="U69" s="11">
        <f t="shared" si="36"/>
        <v>0.17534487929224771</v>
      </c>
      <c r="V69" s="11">
        <f t="shared" si="37"/>
        <v>0.12850215583752303</v>
      </c>
      <c r="W69" s="11">
        <f t="shared" si="38"/>
        <v>2.4060142984588237E-2</v>
      </c>
      <c r="X69" s="11">
        <f t="shared" si="39"/>
        <v>2.0863465534400752E-3</v>
      </c>
      <c r="Y69" s="11">
        <f t="shared" si="40"/>
        <v>1.099567967218956E-3</v>
      </c>
      <c r="Z69" s="11">
        <f t="shared" si="41"/>
        <v>0.19913156511878752</v>
      </c>
      <c r="AA69" s="11">
        <f t="shared" si="42"/>
        <v>8.6591042169093194E-3</v>
      </c>
      <c r="AB69" s="11">
        <f t="shared" si="43"/>
        <v>1.4087671682353319E-3</v>
      </c>
      <c r="AC69" s="11">
        <f t="shared" si="44"/>
        <v>0</v>
      </c>
      <c r="AD69" s="11">
        <f t="shared" si="45"/>
        <v>0.3454577097111034</v>
      </c>
      <c r="AE69" s="11">
        <f t="shared" si="46"/>
        <v>1.1976503509115528E-3</v>
      </c>
      <c r="AF69" s="11">
        <f t="shared" si="47"/>
        <v>8.3571585660875301E-4</v>
      </c>
      <c r="AG69" s="11">
        <f t="shared" si="48"/>
        <v>6.6198530642425514E-4</v>
      </c>
      <c r="AH69" s="11">
        <f t="shared" si="49"/>
        <v>0</v>
      </c>
      <c r="AI69" s="11">
        <f t="shared" si="50"/>
        <v>0</v>
      </c>
      <c r="AJ69" s="11">
        <f t="shared" si="51"/>
        <v>0</v>
      </c>
      <c r="AL69">
        <f t="shared" si="52"/>
        <v>0.53888376197071486</v>
      </c>
      <c r="AN69" s="11">
        <f t="shared" si="53"/>
        <v>0.97615603771955917</v>
      </c>
      <c r="AO69" s="11">
        <f t="shared" si="54"/>
        <v>0.71537963233993129</v>
      </c>
      <c r="AP69" s="11">
        <f t="shared" si="55"/>
        <v>0.13394433836677247</v>
      </c>
      <c r="AQ69" s="11">
        <f t="shared" si="56"/>
        <v>1.1614823273632741E-2</v>
      </c>
      <c r="AR69" s="11">
        <f t="shared" si="57"/>
        <v>6.1213644471182502E-3</v>
      </c>
      <c r="AS69" s="11">
        <f t="shared" si="58"/>
        <v>1.1085780227848605</v>
      </c>
      <c r="AT69" s="11">
        <f t="shared" si="59"/>
        <v>4.8205781068125168E-2</v>
      </c>
      <c r="AU69" s="11">
        <f t="shared" si="60"/>
        <v>7.8426959633192093E-3</v>
      </c>
      <c r="AV69" s="11">
        <f t="shared" si="61"/>
        <v>0</v>
      </c>
      <c r="AW69" s="11">
        <f t="shared" si="62"/>
        <v>1.9231849283104412</v>
      </c>
      <c r="AX69" s="11">
        <f t="shared" si="63"/>
        <v>6.6673952831592534E-3</v>
      </c>
      <c r="AY69" s="11">
        <f t="shared" si="64"/>
        <v>4.6524830524815623E-3</v>
      </c>
      <c r="AZ69" s="11">
        <f t="shared" si="65"/>
        <v>3.6853140870492405E-3</v>
      </c>
      <c r="BA69" s="11">
        <f t="shared" si="66"/>
        <v>0</v>
      </c>
      <c r="BB69" s="11">
        <f t="shared" si="67"/>
        <v>0</v>
      </c>
      <c r="BC69" s="11">
        <f t="shared" si="68"/>
        <v>0</v>
      </c>
      <c r="BE69">
        <f t="shared" si="69"/>
        <v>32.76577842262045</v>
      </c>
    </row>
    <row r="70" spans="1:57" x14ac:dyDescent="0.25">
      <c r="A70" t="s">
        <v>85</v>
      </c>
      <c r="B70" t="s">
        <v>1162</v>
      </c>
      <c r="C70" s="1">
        <v>11.023999999999999</v>
      </c>
      <c r="D70" s="1">
        <v>8.1780000000000008</v>
      </c>
      <c r="E70" s="1">
        <v>1.1060000000000001</v>
      </c>
      <c r="F70" s="1">
        <v>5.8999999999999997E-2</v>
      </c>
      <c r="G70" s="1">
        <v>6.7000000000000004E-2</v>
      </c>
      <c r="H70" s="1">
        <v>19.954000000000001</v>
      </c>
      <c r="I70" s="1">
        <v>0.32100000000000001</v>
      </c>
      <c r="J70" s="1">
        <v>0.10199999999999999</v>
      </c>
      <c r="K70" s="1">
        <v>0</v>
      </c>
      <c r="L70" s="1">
        <v>39.271000000000001</v>
      </c>
      <c r="M70" s="1">
        <v>0</v>
      </c>
      <c r="N70" s="1">
        <v>0</v>
      </c>
      <c r="O70" s="1">
        <v>7.3999999999999996E-2</v>
      </c>
      <c r="P70" s="1">
        <v>0.14699999999999999</v>
      </c>
      <c r="Q70" s="1">
        <v>0</v>
      </c>
      <c r="R70" s="1">
        <v>0</v>
      </c>
      <c r="S70" s="1">
        <f t="shared" si="35"/>
        <v>80.302999999999997</v>
      </c>
      <c r="U70" s="11">
        <f t="shared" si="36"/>
        <v>0.14759120022277913</v>
      </c>
      <c r="V70" s="11">
        <f t="shared" si="37"/>
        <v>0.10913808603585663</v>
      </c>
      <c r="W70" s="11">
        <f t="shared" si="38"/>
        <v>1.3590662993337381E-2</v>
      </c>
      <c r="X70" s="11">
        <f t="shared" si="39"/>
        <v>8.3171923414165167E-4</v>
      </c>
      <c r="Y70" s="11">
        <f t="shared" si="40"/>
        <v>9.32544984856583E-4</v>
      </c>
      <c r="Z70" s="11">
        <f t="shared" si="41"/>
        <v>0.25085045772602815</v>
      </c>
      <c r="AA70" s="11">
        <f t="shared" si="42"/>
        <v>7.9643909846071389E-3</v>
      </c>
      <c r="AB70" s="11">
        <f t="shared" si="43"/>
        <v>1.8189145716456182E-3</v>
      </c>
      <c r="AC70" s="11">
        <f t="shared" si="44"/>
        <v>0</v>
      </c>
      <c r="AD70" s="11">
        <f t="shared" si="45"/>
        <v>0.34172467803689521</v>
      </c>
      <c r="AE70" s="11">
        <f t="shared" si="46"/>
        <v>0</v>
      </c>
      <c r="AF70" s="11">
        <f t="shared" si="47"/>
        <v>0</v>
      </c>
      <c r="AG70" s="11">
        <f t="shared" si="48"/>
        <v>9.2428137123386558E-4</v>
      </c>
      <c r="AH70" s="11">
        <f t="shared" si="49"/>
        <v>1.9320826931392664E-3</v>
      </c>
      <c r="AI70" s="11">
        <f t="shared" si="50"/>
        <v>0</v>
      </c>
      <c r="AJ70" s="11">
        <f t="shared" si="51"/>
        <v>0</v>
      </c>
      <c r="AL70">
        <f t="shared" si="52"/>
        <v>0.53089906218160665</v>
      </c>
      <c r="AN70" s="11">
        <f t="shared" si="53"/>
        <v>0.83400712528830223</v>
      </c>
      <c r="AO70" s="11">
        <f t="shared" si="54"/>
        <v>0.61671658782393945</v>
      </c>
      <c r="AP70" s="11">
        <f t="shared" si="55"/>
        <v>7.6798005278949075E-2</v>
      </c>
      <c r="AQ70" s="11">
        <f t="shared" si="56"/>
        <v>4.6998721229072858E-3</v>
      </c>
      <c r="AR70" s="11">
        <f t="shared" si="57"/>
        <v>5.269617435513102E-3</v>
      </c>
      <c r="AS70" s="11">
        <f t="shared" si="58"/>
        <v>1.4175036777907442</v>
      </c>
      <c r="AT70" s="11">
        <f t="shared" si="59"/>
        <v>4.5005114259644687E-2</v>
      </c>
      <c r="AU70" s="11">
        <f t="shared" si="60"/>
        <v>1.0278307316109452E-2</v>
      </c>
      <c r="AV70" s="11">
        <f t="shared" si="61"/>
        <v>0</v>
      </c>
      <c r="AW70" s="11">
        <f t="shared" si="62"/>
        <v>1.9310149652515312</v>
      </c>
      <c r="AX70" s="11">
        <f t="shared" si="63"/>
        <v>0</v>
      </c>
      <c r="AY70" s="11">
        <f t="shared" si="64"/>
        <v>0</v>
      </c>
      <c r="AZ70" s="11">
        <f t="shared" si="65"/>
        <v>5.2229214764615266E-3</v>
      </c>
      <c r="BA70" s="11">
        <f t="shared" si="66"/>
        <v>1.0917796794741849E-2</v>
      </c>
      <c r="BB70" s="11">
        <f t="shared" si="67"/>
        <v>0</v>
      </c>
      <c r="BC70" s="11">
        <f t="shared" si="68"/>
        <v>0</v>
      </c>
      <c r="BE70">
        <f t="shared" si="69"/>
        <v>30.247720802117136</v>
      </c>
    </row>
    <row r="71" spans="1:57" x14ac:dyDescent="0.25">
      <c r="A71" t="s">
        <v>86</v>
      </c>
      <c r="B71" t="s">
        <v>1162</v>
      </c>
      <c r="C71" s="1">
        <v>8.6150000000000002</v>
      </c>
      <c r="D71" s="1">
        <v>8.5259999999999998</v>
      </c>
      <c r="E71" s="1">
        <v>0.56599999999999995</v>
      </c>
      <c r="F71" s="1">
        <v>0</v>
      </c>
      <c r="G71" s="1">
        <v>0.22</v>
      </c>
      <c r="H71" s="1">
        <v>20.8</v>
      </c>
      <c r="I71" s="1">
        <v>0.51600000000000001</v>
      </c>
      <c r="J71" s="1">
        <v>0.21199999999999999</v>
      </c>
      <c r="K71" s="1">
        <v>0</v>
      </c>
      <c r="L71" s="1">
        <v>39.866999999999997</v>
      </c>
      <c r="M71" s="1">
        <v>0</v>
      </c>
      <c r="N71" s="1">
        <v>0</v>
      </c>
      <c r="O71" s="1">
        <v>0.10199999999999999</v>
      </c>
      <c r="P71" s="1">
        <v>1.282</v>
      </c>
      <c r="Q71" s="1">
        <v>0.18</v>
      </c>
      <c r="R71" s="1">
        <v>0</v>
      </c>
      <c r="S71" s="1">
        <f t="shared" si="35"/>
        <v>80.88600000000001</v>
      </c>
      <c r="U71" s="11">
        <f t="shared" si="36"/>
        <v>0.11533909560225349</v>
      </c>
      <c r="V71" s="11">
        <f t="shared" si="37"/>
        <v>0.11378225990972285</v>
      </c>
      <c r="W71" s="11">
        <f t="shared" si="38"/>
        <v>6.9550770833896533E-3</v>
      </c>
      <c r="X71" s="11">
        <f t="shared" si="39"/>
        <v>0</v>
      </c>
      <c r="Y71" s="11">
        <f t="shared" si="40"/>
        <v>3.0620880099768394E-3</v>
      </c>
      <c r="Z71" s="11">
        <f t="shared" si="41"/>
        <v>0.26148589359032703</v>
      </c>
      <c r="AA71" s="11">
        <f t="shared" si="42"/>
        <v>1.2802572423854467E-2</v>
      </c>
      <c r="AB71" s="11">
        <f t="shared" si="43"/>
        <v>3.7804891096948146E-3</v>
      </c>
      <c r="AC71" s="11">
        <f t="shared" si="44"/>
        <v>0</v>
      </c>
      <c r="AD71" s="11">
        <f t="shared" si="45"/>
        <v>0.34691089453532892</v>
      </c>
      <c r="AE71" s="11">
        <f t="shared" si="46"/>
        <v>0</v>
      </c>
      <c r="AF71" s="11">
        <f t="shared" si="47"/>
        <v>0</v>
      </c>
      <c r="AG71" s="11">
        <f t="shared" si="48"/>
        <v>1.2740094576466797E-3</v>
      </c>
      <c r="AH71" s="11">
        <f t="shared" si="49"/>
        <v>1.6849864031323401E-2</v>
      </c>
      <c r="AI71" s="11">
        <f t="shared" si="50"/>
        <v>3.5307548361533602E-3</v>
      </c>
      <c r="AJ71" s="11">
        <f t="shared" si="51"/>
        <v>0</v>
      </c>
      <c r="AL71">
        <f t="shared" si="52"/>
        <v>0.51342698661952435</v>
      </c>
      <c r="AN71" s="11">
        <f t="shared" si="53"/>
        <v>0.67393669562441005</v>
      </c>
      <c r="AO71" s="11">
        <f t="shared" si="54"/>
        <v>0.66483996483442342</v>
      </c>
      <c r="AP71" s="11">
        <f t="shared" si="55"/>
        <v>4.0639140119121092E-2</v>
      </c>
      <c r="AQ71" s="11">
        <f t="shared" si="56"/>
        <v>0</v>
      </c>
      <c r="AR71" s="11">
        <f t="shared" si="57"/>
        <v>1.7892055286018709E-2</v>
      </c>
      <c r="AS71" s="11">
        <f t="shared" si="58"/>
        <v>1.5278855635072106</v>
      </c>
      <c r="AT71" s="11">
        <f t="shared" si="59"/>
        <v>7.4806580628815844E-2</v>
      </c>
      <c r="AU71" s="11">
        <f t="shared" si="60"/>
        <v>2.2089737440094966E-2</v>
      </c>
      <c r="AV71" s="11">
        <f t="shared" si="61"/>
        <v>0</v>
      </c>
      <c r="AW71" s="11">
        <f t="shared" si="62"/>
        <v>2.0270315170971385</v>
      </c>
      <c r="AX71" s="11">
        <f t="shared" si="63"/>
        <v>0</v>
      </c>
      <c r="AY71" s="11">
        <f t="shared" si="64"/>
        <v>0</v>
      </c>
      <c r="AZ71" s="11">
        <f t="shared" si="65"/>
        <v>7.4441516954627035E-3</v>
      </c>
      <c r="BA71" s="11">
        <f t="shared" si="66"/>
        <v>9.845526902821343E-2</v>
      </c>
      <c r="BB71" s="11">
        <f t="shared" si="67"/>
        <v>2.0630517648090613E-2</v>
      </c>
      <c r="BC71" s="11">
        <f t="shared" si="68"/>
        <v>0</v>
      </c>
      <c r="BE71">
        <f t="shared" si="69"/>
        <v>29.762896586022201</v>
      </c>
    </row>
    <row r="72" spans="1:57" x14ac:dyDescent="0.25">
      <c r="A72" t="s">
        <v>87</v>
      </c>
      <c r="B72" t="s">
        <v>1162</v>
      </c>
      <c r="C72" s="1">
        <v>9.5060000000000002</v>
      </c>
      <c r="D72" s="1">
        <v>7.8639999999999999</v>
      </c>
      <c r="E72" s="1">
        <v>0.58099999999999996</v>
      </c>
      <c r="F72" s="1">
        <v>0.111</v>
      </c>
      <c r="G72" s="1">
        <v>0.10199999999999999</v>
      </c>
      <c r="H72" s="1">
        <v>21.893000000000001</v>
      </c>
      <c r="I72" s="1">
        <v>0.72199999999999998</v>
      </c>
      <c r="J72" s="1">
        <v>8.5000000000000006E-2</v>
      </c>
      <c r="K72" s="1">
        <v>0</v>
      </c>
      <c r="L72" s="1">
        <v>39.665999999999997</v>
      </c>
      <c r="M72" s="1">
        <v>0</v>
      </c>
      <c r="N72" s="1">
        <v>0</v>
      </c>
      <c r="O72" s="1">
        <v>8.7999999999999995E-2</v>
      </c>
      <c r="P72" s="1">
        <v>0</v>
      </c>
      <c r="Q72" s="1">
        <v>0</v>
      </c>
      <c r="R72" s="1">
        <v>0</v>
      </c>
      <c r="S72" s="1">
        <f t="shared" si="35"/>
        <v>80.617999999999995</v>
      </c>
      <c r="U72" s="11">
        <f t="shared" si="36"/>
        <v>0.12726795621532463</v>
      </c>
      <c r="V72" s="11">
        <f t="shared" si="37"/>
        <v>0.104947653287598</v>
      </c>
      <c r="W72" s="11">
        <f t="shared" si="38"/>
        <v>7.1393989142215343E-3</v>
      </c>
      <c r="X72" s="11">
        <f t="shared" si="39"/>
        <v>1.5647599150800566E-3</v>
      </c>
      <c r="Y72" s="11">
        <f t="shared" si="40"/>
        <v>1.4196953500801709E-3</v>
      </c>
      <c r="Z72" s="11">
        <f t="shared" si="41"/>
        <v>0.27522647444101106</v>
      </c>
      <c r="AA72" s="11">
        <f t="shared" si="42"/>
        <v>1.791367691864908E-2</v>
      </c>
      <c r="AB72" s="11">
        <f t="shared" si="43"/>
        <v>1.5157621430380156E-3</v>
      </c>
      <c r="AC72" s="11">
        <f t="shared" si="44"/>
        <v>0</v>
      </c>
      <c r="AD72" s="11">
        <f t="shared" si="45"/>
        <v>0.34516185172293767</v>
      </c>
      <c r="AE72" s="11">
        <f t="shared" si="46"/>
        <v>0</v>
      </c>
      <c r="AF72" s="11">
        <f t="shared" si="47"/>
        <v>0</v>
      </c>
      <c r="AG72" s="11">
        <f t="shared" si="48"/>
        <v>1.0991454144402726E-3</v>
      </c>
      <c r="AH72" s="11">
        <f t="shared" si="49"/>
        <v>0</v>
      </c>
      <c r="AI72" s="11">
        <f t="shared" si="50"/>
        <v>0</v>
      </c>
      <c r="AJ72" s="11">
        <f t="shared" si="51"/>
        <v>0</v>
      </c>
      <c r="AL72">
        <f t="shared" si="52"/>
        <v>0.53547961504196451</v>
      </c>
      <c r="AN72" s="11">
        <f t="shared" si="53"/>
        <v>0.71301289147310054</v>
      </c>
      <c r="AO72" s="11">
        <f t="shared" si="54"/>
        <v>0.58796441735344185</v>
      </c>
      <c r="AP72" s="11">
        <f t="shared" si="55"/>
        <v>3.9998155188383969E-2</v>
      </c>
      <c r="AQ72" s="11">
        <f t="shared" si="56"/>
        <v>8.766495704738057E-3</v>
      </c>
      <c r="AR72" s="11">
        <f t="shared" si="57"/>
        <v>7.9537781282425397E-3</v>
      </c>
      <c r="AS72" s="11">
        <f t="shared" si="58"/>
        <v>1.5419437082741725</v>
      </c>
      <c r="AT72" s="11">
        <f t="shared" si="59"/>
        <v>0.10036055387792056</v>
      </c>
      <c r="AU72" s="11">
        <f t="shared" si="60"/>
        <v>8.4919879326455488E-3</v>
      </c>
      <c r="AV72" s="11">
        <f t="shared" si="61"/>
        <v>0</v>
      </c>
      <c r="AW72" s="11">
        <f t="shared" si="62"/>
        <v>1.933753454065033</v>
      </c>
      <c r="AX72" s="11">
        <f t="shared" si="63"/>
        <v>0</v>
      </c>
      <c r="AY72" s="11">
        <f t="shared" si="64"/>
        <v>0</v>
      </c>
      <c r="AZ72" s="11">
        <f t="shared" si="65"/>
        <v>6.157911805965581E-3</v>
      </c>
      <c r="BA72" s="11">
        <f t="shared" si="66"/>
        <v>0</v>
      </c>
      <c r="BB72" s="11">
        <f t="shared" si="67"/>
        <v>0</v>
      </c>
      <c r="BC72" s="11">
        <f t="shared" si="68"/>
        <v>0</v>
      </c>
      <c r="BE72">
        <f t="shared" si="69"/>
        <v>30.087661574853037</v>
      </c>
    </row>
    <row r="73" spans="1:57" x14ac:dyDescent="0.25">
      <c r="A73" t="s">
        <v>88</v>
      </c>
      <c r="B73" t="s">
        <v>1162</v>
      </c>
      <c r="C73" s="1">
        <v>10.025</v>
      </c>
      <c r="D73" s="1">
        <v>8.35</v>
      </c>
      <c r="E73" s="1">
        <v>2.0640000000000001</v>
      </c>
      <c r="F73" s="1">
        <v>0.13400000000000001</v>
      </c>
      <c r="G73" s="1">
        <v>0</v>
      </c>
      <c r="H73" s="1">
        <v>20.222000000000001</v>
      </c>
      <c r="I73" s="1">
        <v>0.17100000000000001</v>
      </c>
      <c r="J73" s="1">
        <v>8.5999999999999993E-2</v>
      </c>
      <c r="K73" s="1">
        <v>0</v>
      </c>
      <c r="L73" s="1">
        <v>39.206000000000003</v>
      </c>
      <c r="M73" s="1">
        <v>0</v>
      </c>
      <c r="N73" s="1">
        <v>9.9000000000000005E-2</v>
      </c>
      <c r="O73" s="1">
        <v>0.06</v>
      </c>
      <c r="P73" s="1">
        <v>0</v>
      </c>
      <c r="Q73" s="1">
        <v>0</v>
      </c>
      <c r="R73" s="1">
        <v>0</v>
      </c>
      <c r="S73" s="1">
        <f t="shared" si="35"/>
        <v>80.417000000000016</v>
      </c>
      <c r="U73" s="11">
        <f t="shared" si="36"/>
        <v>0.13421641711115395</v>
      </c>
      <c r="V73" s="11">
        <f t="shared" si="37"/>
        <v>0.11143348231834223</v>
      </c>
      <c r="W73" s="11">
        <f t="shared" si="38"/>
        <v>2.5362683922466864E-2</v>
      </c>
      <c r="X73" s="11">
        <f t="shared" si="39"/>
        <v>1.888989447033582E-3</v>
      </c>
      <c r="Y73" s="11">
        <f t="shared" si="40"/>
        <v>0</v>
      </c>
      <c r="Z73" s="11">
        <f t="shared" si="41"/>
        <v>0.25421960289344198</v>
      </c>
      <c r="AA73" s="11">
        <f t="shared" si="42"/>
        <v>4.2427129544168876E-3</v>
      </c>
      <c r="AB73" s="11">
        <f t="shared" si="43"/>
        <v>1.5335946388384625E-3</v>
      </c>
      <c r="AC73" s="11">
        <f t="shared" si="44"/>
        <v>0</v>
      </c>
      <c r="AD73" s="11">
        <f t="shared" si="45"/>
        <v>0.34115906717716676</v>
      </c>
      <c r="AE73" s="11">
        <f t="shared" si="46"/>
        <v>0</v>
      </c>
      <c r="AF73" s="11">
        <f t="shared" si="47"/>
        <v>1.0886298658456125E-3</v>
      </c>
      <c r="AG73" s="11">
        <f t="shared" si="48"/>
        <v>7.4941732802745855E-4</v>
      </c>
      <c r="AH73" s="11">
        <f t="shared" si="49"/>
        <v>0</v>
      </c>
      <c r="AI73" s="11">
        <f t="shared" si="50"/>
        <v>0</v>
      </c>
      <c r="AJ73" s="11">
        <f t="shared" si="51"/>
        <v>0</v>
      </c>
      <c r="AL73">
        <f t="shared" si="52"/>
        <v>0.53136388864685546</v>
      </c>
      <c r="AN73" s="11">
        <f t="shared" si="53"/>
        <v>0.75776555376924126</v>
      </c>
      <c r="AO73" s="11">
        <f t="shared" si="54"/>
        <v>0.62913655612981034</v>
      </c>
      <c r="AP73" s="11">
        <f t="shared" si="55"/>
        <v>0.14319387032709843</v>
      </c>
      <c r="AQ73" s="11">
        <f t="shared" si="56"/>
        <v>1.0664948187450153E-2</v>
      </c>
      <c r="AR73" s="11">
        <f t="shared" si="57"/>
        <v>0</v>
      </c>
      <c r="AS73" s="11">
        <f t="shared" si="58"/>
        <v>1.4352853571259321</v>
      </c>
      <c r="AT73" s="11">
        <f t="shared" si="59"/>
        <v>2.3953714460467949E-2</v>
      </c>
      <c r="AU73" s="11">
        <f t="shared" si="60"/>
        <v>8.6584429518376041E-3</v>
      </c>
      <c r="AV73" s="11">
        <f t="shared" si="61"/>
        <v>0</v>
      </c>
      <c r="AW73" s="11">
        <f t="shared" si="62"/>
        <v>1.9261323989062107</v>
      </c>
      <c r="AX73" s="11">
        <f t="shared" si="63"/>
        <v>0</v>
      </c>
      <c r="AY73" s="11">
        <f t="shared" si="64"/>
        <v>6.1462392671312073E-3</v>
      </c>
      <c r="AZ73" s="11">
        <f t="shared" si="65"/>
        <v>4.2310966780367051E-3</v>
      </c>
      <c r="BA73" s="11">
        <f t="shared" si="66"/>
        <v>0</v>
      </c>
      <c r="BB73" s="11">
        <f t="shared" si="67"/>
        <v>0</v>
      </c>
      <c r="BC73" s="11">
        <f t="shared" si="68"/>
        <v>0</v>
      </c>
      <c r="BE73">
        <f t="shared" si="69"/>
        <v>30.705585588581076</v>
      </c>
    </row>
    <row r="74" spans="1:57" x14ac:dyDescent="0.25">
      <c r="A74" t="s">
        <v>89</v>
      </c>
      <c r="B74" t="s">
        <v>1162</v>
      </c>
      <c r="C74" s="1">
        <v>14.92</v>
      </c>
      <c r="D74" s="1">
        <v>12.5</v>
      </c>
      <c r="E74" s="1">
        <v>0.36899999999999999</v>
      </c>
      <c r="F74" s="1">
        <v>0.128</v>
      </c>
      <c r="G74" s="1">
        <v>0</v>
      </c>
      <c r="H74" s="1">
        <v>8.8940000000000001</v>
      </c>
      <c r="I74" s="1">
        <v>0.58699999999999997</v>
      </c>
      <c r="J74" s="1">
        <v>0.26900000000000002</v>
      </c>
      <c r="K74" s="1">
        <v>0</v>
      </c>
      <c r="L74" s="1">
        <v>37.695999999999998</v>
      </c>
      <c r="M74" s="1">
        <v>0</v>
      </c>
      <c r="N74" s="1">
        <v>0</v>
      </c>
      <c r="O74" s="1">
        <v>5.7000000000000002E-2</v>
      </c>
      <c r="P74" s="1">
        <v>0</v>
      </c>
      <c r="Q74" s="1">
        <v>0.17199999999999999</v>
      </c>
      <c r="R74" s="1">
        <v>0</v>
      </c>
      <c r="S74" s="1">
        <f t="shared" si="35"/>
        <v>75.591999999999999</v>
      </c>
      <c r="U74" s="11">
        <f t="shared" si="36"/>
        <v>0.19975151554098922</v>
      </c>
      <c r="V74" s="11">
        <f t="shared" si="37"/>
        <v>0.1668165902969195</v>
      </c>
      <c r="W74" s="11">
        <f t="shared" si="38"/>
        <v>4.534317038464279E-3</v>
      </c>
      <c r="X74" s="11">
        <f t="shared" si="39"/>
        <v>1.8044078300022274E-3</v>
      </c>
      <c r="Y74" s="11">
        <f t="shared" si="40"/>
        <v>0</v>
      </c>
      <c r="Z74" s="11">
        <f t="shared" si="41"/>
        <v>0.11181036238424849</v>
      </c>
      <c r="AA74" s="11">
        <f t="shared" si="42"/>
        <v>1.4564166691477852E-2</v>
      </c>
      <c r="AB74" s="11">
        <f t="shared" si="43"/>
        <v>4.7969413703203082E-3</v>
      </c>
      <c r="AC74" s="11">
        <f t="shared" si="44"/>
        <v>0</v>
      </c>
      <c r="AD74" s="11">
        <f t="shared" si="45"/>
        <v>0.3280194918203968</v>
      </c>
      <c r="AE74" s="11">
        <f t="shared" si="46"/>
        <v>0</v>
      </c>
      <c r="AF74" s="11">
        <f t="shared" si="47"/>
        <v>0</v>
      </c>
      <c r="AG74" s="11">
        <f t="shared" si="48"/>
        <v>7.1194646162608575E-4</v>
      </c>
      <c r="AH74" s="11">
        <f t="shared" si="49"/>
        <v>0</v>
      </c>
      <c r="AI74" s="11">
        <f t="shared" si="50"/>
        <v>3.3738323989909885E-3</v>
      </c>
      <c r="AJ74" s="11">
        <f t="shared" si="51"/>
        <v>0</v>
      </c>
      <c r="AL74">
        <f t="shared" si="52"/>
        <v>0.49928135978210164</v>
      </c>
      <c r="AN74" s="11">
        <f t="shared" si="53"/>
        <v>1.2002341663315783</v>
      </c>
      <c r="AO74" s="11">
        <f t="shared" si="54"/>
        <v>1.0023401857204659</v>
      </c>
      <c r="AP74" s="11">
        <f t="shared" si="55"/>
        <v>2.724506102396751E-2</v>
      </c>
      <c r="AQ74" s="11">
        <f t="shared" si="56"/>
        <v>1.0842030017642041E-2</v>
      </c>
      <c r="AR74" s="11">
        <f t="shared" si="57"/>
        <v>0</v>
      </c>
      <c r="AS74" s="11">
        <f t="shared" si="58"/>
        <v>0.67182777922880121</v>
      </c>
      <c r="AT74" s="11">
        <f t="shared" si="59"/>
        <v>8.7510777677544407E-2</v>
      </c>
      <c r="AU74" s="11">
        <f t="shared" si="60"/>
        <v>2.8823075063810561E-2</v>
      </c>
      <c r="AV74" s="11">
        <f t="shared" si="61"/>
        <v>0</v>
      </c>
      <c r="AW74" s="11">
        <f t="shared" si="62"/>
        <v>1.9709497584501394</v>
      </c>
      <c r="AX74" s="11">
        <f t="shared" si="63"/>
        <v>0</v>
      </c>
      <c r="AY74" s="11">
        <f t="shared" si="64"/>
        <v>0</v>
      </c>
      <c r="AZ74" s="11">
        <f t="shared" si="65"/>
        <v>4.277827207109011E-3</v>
      </c>
      <c r="BA74" s="11">
        <f t="shared" si="66"/>
        <v>0</v>
      </c>
      <c r="BB74" s="11">
        <f t="shared" si="67"/>
        <v>2.0272131131413015E-2</v>
      </c>
      <c r="BC74" s="11">
        <f t="shared" si="68"/>
        <v>0</v>
      </c>
      <c r="BE74">
        <f t="shared" si="69"/>
        <v>30.763866530488301</v>
      </c>
    </row>
    <row r="75" spans="1:57" x14ac:dyDescent="0.25">
      <c r="A75" t="s">
        <v>90</v>
      </c>
      <c r="B75" t="s">
        <v>1162</v>
      </c>
      <c r="C75" s="1">
        <v>17.600999999999999</v>
      </c>
      <c r="D75" s="1">
        <v>13.721</v>
      </c>
      <c r="E75" s="1">
        <v>0.46400000000000002</v>
      </c>
      <c r="F75" s="1">
        <v>0.25600000000000001</v>
      </c>
      <c r="G75" s="1">
        <v>0</v>
      </c>
      <c r="H75" s="1">
        <v>5.93</v>
      </c>
      <c r="I75" s="1">
        <v>0.94699999999999995</v>
      </c>
      <c r="J75" s="1">
        <v>0.60099999999999998</v>
      </c>
      <c r="K75" s="1">
        <v>0</v>
      </c>
      <c r="L75" s="1">
        <v>39.491999999999997</v>
      </c>
      <c r="M75" s="1">
        <v>0</v>
      </c>
      <c r="N75" s="1">
        <v>6.9000000000000006E-2</v>
      </c>
      <c r="O75" s="1">
        <v>6.2E-2</v>
      </c>
      <c r="P75" s="1">
        <v>7.2999999999999995E-2</v>
      </c>
      <c r="Q75" s="1">
        <v>6.7000000000000004E-2</v>
      </c>
      <c r="R75" s="1">
        <v>0</v>
      </c>
      <c r="S75" s="1">
        <f t="shared" si="35"/>
        <v>79.282999999999987</v>
      </c>
      <c r="U75" s="11">
        <f t="shared" si="36"/>
        <v>0.23564520275046588</v>
      </c>
      <c r="V75" s="11">
        <f t="shared" si="37"/>
        <v>0.18311123483712261</v>
      </c>
      <c r="W75" s="11">
        <f t="shared" si="38"/>
        <v>5.7016886337328612E-3</v>
      </c>
      <c r="X75" s="11">
        <f t="shared" si="39"/>
        <v>3.6088156600044548E-3</v>
      </c>
      <c r="Y75" s="11">
        <f t="shared" si="40"/>
        <v>0</v>
      </c>
      <c r="Z75" s="11">
        <f t="shared" si="41"/>
        <v>7.4548622547626883E-2</v>
      </c>
      <c r="AA75" s="11">
        <f t="shared" si="42"/>
        <v>2.3496193963934459E-2</v>
      </c>
      <c r="AB75" s="11">
        <f t="shared" si="43"/>
        <v>1.0717329976068791E-2</v>
      </c>
      <c r="AC75" s="11">
        <f t="shared" si="44"/>
        <v>0</v>
      </c>
      <c r="AD75" s="11">
        <f t="shared" si="45"/>
        <v>0.34364775495997213</v>
      </c>
      <c r="AE75" s="11">
        <f t="shared" si="46"/>
        <v>0</v>
      </c>
      <c r="AF75" s="11">
        <f t="shared" si="47"/>
        <v>7.5874202771057848E-4</v>
      </c>
      <c r="AG75" s="11">
        <f t="shared" si="48"/>
        <v>7.7439790562837385E-4</v>
      </c>
      <c r="AH75" s="11">
        <f t="shared" si="49"/>
        <v>9.5946963672902347E-4</v>
      </c>
      <c r="AI75" s="11">
        <f t="shared" si="50"/>
        <v>1.3142254112348619E-3</v>
      </c>
      <c r="AJ75" s="11">
        <f t="shared" si="51"/>
        <v>0</v>
      </c>
      <c r="AL75">
        <f t="shared" si="52"/>
        <v>0.52611175839288715</v>
      </c>
      <c r="AN75" s="11">
        <f t="shared" si="53"/>
        <v>1.34369855258676</v>
      </c>
      <c r="AO75" s="11">
        <f t="shared" si="54"/>
        <v>1.0441388084338139</v>
      </c>
      <c r="AP75" s="11">
        <f t="shared" si="55"/>
        <v>3.251222887214953E-2</v>
      </c>
      <c r="AQ75" s="11">
        <f t="shared" si="56"/>
        <v>2.0578226597871327E-2</v>
      </c>
      <c r="AR75" s="11">
        <f t="shared" si="57"/>
        <v>0</v>
      </c>
      <c r="AS75" s="11">
        <f t="shared" si="58"/>
        <v>0.42509193926030348</v>
      </c>
      <c r="AT75" s="11">
        <f t="shared" si="59"/>
        <v>0.13398024424910165</v>
      </c>
      <c r="AU75" s="11">
        <f t="shared" si="60"/>
        <v>6.1112471666516281E-2</v>
      </c>
      <c r="AV75" s="11">
        <f t="shared" si="61"/>
        <v>0</v>
      </c>
      <c r="AW75" s="11">
        <f t="shared" si="62"/>
        <v>1.9595518412839457</v>
      </c>
      <c r="AX75" s="11">
        <f t="shared" si="63"/>
        <v>0</v>
      </c>
      <c r="AY75" s="11">
        <f t="shared" si="64"/>
        <v>4.3265067674687985E-3</v>
      </c>
      <c r="AZ75" s="11">
        <f t="shared" si="65"/>
        <v>4.4157798791302025E-3</v>
      </c>
      <c r="BA75" s="11">
        <f t="shared" si="66"/>
        <v>5.4710978499696375E-3</v>
      </c>
      <c r="BB75" s="11">
        <f t="shared" si="67"/>
        <v>7.4939899570925263E-3</v>
      </c>
      <c r="BC75" s="11">
        <f t="shared" si="68"/>
        <v>0</v>
      </c>
      <c r="BE75">
        <f t="shared" si="69"/>
        <v>30.564255848154062</v>
      </c>
    </row>
    <row r="76" spans="1:57" x14ac:dyDescent="0.25">
      <c r="A76" t="s">
        <v>91</v>
      </c>
      <c r="B76" t="s">
        <v>1162</v>
      </c>
      <c r="C76" s="1">
        <v>16.186</v>
      </c>
      <c r="D76" s="1">
        <v>15.266999999999999</v>
      </c>
      <c r="E76" s="1">
        <v>0</v>
      </c>
      <c r="F76" s="1">
        <v>0.06</v>
      </c>
      <c r="G76" s="1">
        <v>0</v>
      </c>
      <c r="H76" s="1">
        <v>0</v>
      </c>
      <c r="I76" s="1">
        <v>4.1970000000000001</v>
      </c>
      <c r="J76" s="1">
        <v>0</v>
      </c>
      <c r="K76" s="1">
        <v>0</v>
      </c>
      <c r="L76" s="1">
        <v>40.529000000000003</v>
      </c>
      <c r="M76" s="1">
        <v>8.2000000000000003E-2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f t="shared" si="35"/>
        <v>76.320999999999998</v>
      </c>
      <c r="U76" s="11">
        <f t="shared" si="36"/>
        <v>0.21670094038515089</v>
      </c>
      <c r="V76" s="11">
        <f t="shared" si="37"/>
        <v>0.20374311072504561</v>
      </c>
      <c r="W76" s="11">
        <f t="shared" si="38"/>
        <v>0</v>
      </c>
      <c r="X76" s="11">
        <f t="shared" si="39"/>
        <v>8.4581617031354408E-4</v>
      </c>
      <c r="Y76" s="11">
        <f t="shared" si="40"/>
        <v>0</v>
      </c>
      <c r="Z76" s="11">
        <f t="shared" si="41"/>
        <v>0</v>
      </c>
      <c r="AA76" s="11">
        <f t="shared" si="42"/>
        <v>0.10413255128472325</v>
      </c>
      <c r="AB76" s="11">
        <f t="shared" si="43"/>
        <v>0</v>
      </c>
      <c r="AC76" s="11">
        <f t="shared" si="44"/>
        <v>0</v>
      </c>
      <c r="AD76" s="11">
        <f t="shared" si="45"/>
        <v>0.35267142359902542</v>
      </c>
      <c r="AE76" s="11">
        <f t="shared" si="46"/>
        <v>1.1553803385264392E-3</v>
      </c>
      <c r="AF76" s="11">
        <f t="shared" si="47"/>
        <v>0</v>
      </c>
      <c r="AG76" s="11">
        <f t="shared" si="48"/>
        <v>0</v>
      </c>
      <c r="AH76" s="11">
        <f t="shared" si="49"/>
        <v>0</v>
      </c>
      <c r="AI76" s="11">
        <f t="shared" si="50"/>
        <v>0</v>
      </c>
      <c r="AJ76" s="11">
        <f t="shared" si="51"/>
        <v>0</v>
      </c>
      <c r="AL76">
        <f t="shared" si="52"/>
        <v>0.52542241856523331</v>
      </c>
      <c r="AN76" s="11">
        <f t="shared" si="53"/>
        <v>1.2372955515120254</v>
      </c>
      <c r="AO76" s="11">
        <f t="shared" si="54"/>
        <v>1.1633103396010693</v>
      </c>
      <c r="AP76" s="11">
        <f t="shared" si="55"/>
        <v>0</v>
      </c>
      <c r="AQ76" s="11">
        <f t="shared" si="56"/>
        <v>4.8293495315057588E-3</v>
      </c>
      <c r="AR76" s="11">
        <f t="shared" si="57"/>
        <v>0</v>
      </c>
      <c r="AS76" s="11">
        <f t="shared" si="58"/>
        <v>0</v>
      </c>
      <c r="AT76" s="11">
        <f t="shared" si="59"/>
        <v>0.5945647593553991</v>
      </c>
      <c r="AU76" s="11">
        <f t="shared" si="60"/>
        <v>0</v>
      </c>
      <c r="AV76" s="11">
        <f t="shared" si="61"/>
        <v>0</v>
      </c>
      <c r="AW76" s="11">
        <f t="shared" si="62"/>
        <v>2.0136450851986618</v>
      </c>
      <c r="AX76" s="11">
        <f t="shared" si="63"/>
        <v>6.5968654802440298E-3</v>
      </c>
      <c r="AY76" s="11">
        <f t="shared" si="64"/>
        <v>0</v>
      </c>
      <c r="AZ76" s="11">
        <f t="shared" si="65"/>
        <v>0</v>
      </c>
      <c r="BA76" s="11">
        <f t="shared" si="66"/>
        <v>0</v>
      </c>
      <c r="BB76" s="11">
        <f t="shared" si="67"/>
        <v>0</v>
      </c>
      <c r="BC76" s="11">
        <f t="shared" si="68"/>
        <v>0</v>
      </c>
      <c r="BE76">
        <f t="shared" si="69"/>
        <v>26.522509007809283</v>
      </c>
    </row>
    <row r="77" spans="1:57" x14ac:dyDescent="0.25">
      <c r="A77" t="s">
        <v>92</v>
      </c>
      <c r="B77" t="s">
        <v>1162</v>
      </c>
      <c r="C77" s="1">
        <v>16.248999999999999</v>
      </c>
      <c r="D77" s="1">
        <v>14.532</v>
      </c>
      <c r="E77" s="1">
        <v>0</v>
      </c>
      <c r="F77" s="1">
        <v>7.6999999999999999E-2</v>
      </c>
      <c r="G77" s="1">
        <v>0</v>
      </c>
      <c r="H77" s="1">
        <v>0</v>
      </c>
      <c r="I77" s="1">
        <v>4.7889999999999997</v>
      </c>
      <c r="J77" s="1">
        <v>6.8000000000000005E-2</v>
      </c>
      <c r="K77" s="1">
        <v>0</v>
      </c>
      <c r="L77" s="1">
        <v>40.444000000000003</v>
      </c>
      <c r="M77" s="1">
        <v>0.13100000000000001</v>
      </c>
      <c r="N77" s="1">
        <v>0</v>
      </c>
      <c r="O77" s="1">
        <v>5.7000000000000002E-2</v>
      </c>
      <c r="P77" s="1">
        <v>0</v>
      </c>
      <c r="Q77" s="1">
        <v>0</v>
      </c>
      <c r="R77" s="1">
        <v>0</v>
      </c>
      <c r="S77" s="1">
        <f t="shared" si="35"/>
        <v>76.346999999999994</v>
      </c>
      <c r="U77" s="11">
        <f t="shared" si="36"/>
        <v>0.2175443951759741</v>
      </c>
      <c r="V77" s="11">
        <f t="shared" si="37"/>
        <v>0.19393429521558675</v>
      </c>
      <c r="W77" s="11">
        <f t="shared" si="38"/>
        <v>0</v>
      </c>
      <c r="X77" s="11">
        <f t="shared" si="39"/>
        <v>1.0854640852357149E-3</v>
      </c>
      <c r="Y77" s="11">
        <f t="shared" si="40"/>
        <v>0</v>
      </c>
      <c r="Z77" s="11">
        <f t="shared" si="41"/>
        <v>0</v>
      </c>
      <c r="AA77" s="11">
        <f t="shared" si="42"/>
        <v>0.11882077391054077</v>
      </c>
      <c r="AB77" s="11">
        <f t="shared" si="43"/>
        <v>1.2126097144304123E-3</v>
      </c>
      <c r="AC77" s="11">
        <f t="shared" si="44"/>
        <v>0</v>
      </c>
      <c r="AD77" s="11">
        <f t="shared" si="45"/>
        <v>0.35193177862861125</v>
      </c>
      <c r="AE77" s="11">
        <f t="shared" si="46"/>
        <v>1.8457905408166284E-3</v>
      </c>
      <c r="AF77" s="11">
        <f t="shared" si="47"/>
        <v>0</v>
      </c>
      <c r="AG77" s="11">
        <f t="shared" si="48"/>
        <v>7.1194646162608575E-4</v>
      </c>
      <c r="AH77" s="11">
        <f t="shared" si="49"/>
        <v>0</v>
      </c>
      <c r="AI77" s="11">
        <f t="shared" si="50"/>
        <v>0</v>
      </c>
      <c r="AJ77" s="11">
        <f t="shared" si="51"/>
        <v>0</v>
      </c>
      <c r="AL77">
        <f t="shared" si="52"/>
        <v>0.53138492838733731</v>
      </c>
      <c r="AN77" s="11">
        <f t="shared" si="53"/>
        <v>1.2281740611434968</v>
      </c>
      <c r="AO77" s="11">
        <f t="shared" si="54"/>
        <v>1.0948802921686787</v>
      </c>
      <c r="AP77" s="11">
        <f t="shared" si="55"/>
        <v>0</v>
      </c>
      <c r="AQ77" s="11">
        <f t="shared" si="56"/>
        <v>6.1281231020039288E-3</v>
      </c>
      <c r="AR77" s="11">
        <f t="shared" si="57"/>
        <v>0</v>
      </c>
      <c r="AS77" s="11">
        <f t="shared" si="58"/>
        <v>0</v>
      </c>
      <c r="AT77" s="11">
        <f t="shared" si="59"/>
        <v>0.67081752358582081</v>
      </c>
      <c r="AU77" s="11">
        <f t="shared" si="60"/>
        <v>6.8459396361342587E-3</v>
      </c>
      <c r="AV77" s="11">
        <f t="shared" si="61"/>
        <v>0</v>
      </c>
      <c r="AW77" s="11">
        <f t="shared" si="62"/>
        <v>1.9868748236612443</v>
      </c>
      <c r="AX77" s="11">
        <f t="shared" si="63"/>
        <v>1.0420641095815164E-2</v>
      </c>
      <c r="AY77" s="11">
        <f t="shared" si="64"/>
        <v>0</v>
      </c>
      <c r="AZ77" s="11">
        <f t="shared" si="65"/>
        <v>4.0193826937473852E-3</v>
      </c>
      <c r="BA77" s="11">
        <f t="shared" si="66"/>
        <v>0</v>
      </c>
      <c r="BB77" s="11">
        <f t="shared" si="67"/>
        <v>0</v>
      </c>
      <c r="BC77" s="11">
        <f t="shared" si="68"/>
        <v>0</v>
      </c>
      <c r="BE77">
        <f t="shared" si="69"/>
        <v>26.954196914866575</v>
      </c>
    </row>
    <row r="78" spans="1:57" x14ac:dyDescent="0.25">
      <c r="A78" t="s">
        <v>93</v>
      </c>
      <c r="B78" t="s">
        <v>1162</v>
      </c>
      <c r="C78" s="1">
        <v>16.507999999999999</v>
      </c>
      <c r="D78" s="1">
        <v>15.097</v>
      </c>
      <c r="E78" s="1">
        <v>0</v>
      </c>
      <c r="F78" s="1">
        <v>5.3999999999999999E-2</v>
      </c>
      <c r="G78" s="1">
        <v>0</v>
      </c>
      <c r="H78" s="1">
        <v>0</v>
      </c>
      <c r="I78" s="1">
        <v>4.4029999999999996</v>
      </c>
      <c r="J78" s="1">
        <v>6.4000000000000001E-2</v>
      </c>
      <c r="K78" s="1">
        <v>0</v>
      </c>
      <c r="L78" s="1">
        <v>40.502000000000002</v>
      </c>
      <c r="M78" s="1">
        <v>0</v>
      </c>
      <c r="N78" s="1">
        <v>0</v>
      </c>
      <c r="O78" s="1">
        <v>5.7000000000000002E-2</v>
      </c>
      <c r="P78" s="1">
        <v>0</v>
      </c>
      <c r="Q78" s="1">
        <v>0</v>
      </c>
      <c r="R78" s="1">
        <v>0</v>
      </c>
      <c r="S78" s="1">
        <f t="shared" si="35"/>
        <v>76.685000000000002</v>
      </c>
      <c r="U78" s="11">
        <f t="shared" si="36"/>
        <v>0.2210119315382473</v>
      </c>
      <c r="V78" s="11">
        <f t="shared" si="37"/>
        <v>0.20147440509700748</v>
      </c>
      <c r="W78" s="11">
        <f t="shared" si="38"/>
        <v>0</v>
      </c>
      <c r="X78" s="11">
        <f t="shared" si="39"/>
        <v>7.6123455328218966E-4</v>
      </c>
      <c r="Y78" s="11">
        <f t="shared" si="40"/>
        <v>0</v>
      </c>
      <c r="Z78" s="11">
        <f t="shared" si="41"/>
        <v>0</v>
      </c>
      <c r="AA78" s="11">
        <f t="shared" si="42"/>
        <v>0.10924365577951786</v>
      </c>
      <c r="AB78" s="11">
        <f t="shared" si="43"/>
        <v>1.1412797312286235E-3</v>
      </c>
      <c r="AC78" s="11">
        <f t="shared" si="44"/>
        <v>0</v>
      </c>
      <c r="AD78" s="11">
        <f t="shared" si="45"/>
        <v>0.35243647754959972</v>
      </c>
      <c r="AE78" s="11">
        <f t="shared" si="46"/>
        <v>0</v>
      </c>
      <c r="AF78" s="11">
        <f t="shared" si="47"/>
        <v>0</v>
      </c>
      <c r="AG78" s="11">
        <f t="shared" si="48"/>
        <v>7.1194646162608575E-4</v>
      </c>
      <c r="AH78" s="11">
        <f t="shared" si="49"/>
        <v>0</v>
      </c>
      <c r="AI78" s="11">
        <f t="shared" si="50"/>
        <v>0</v>
      </c>
      <c r="AJ78" s="11">
        <f t="shared" si="51"/>
        <v>0</v>
      </c>
      <c r="AL78">
        <f t="shared" si="52"/>
        <v>0.53249122696805484</v>
      </c>
      <c r="AN78" s="11">
        <f t="shared" si="53"/>
        <v>1.2451581566704735</v>
      </c>
      <c r="AO78" s="11">
        <f t="shared" si="54"/>
        <v>1.1350857717084661</v>
      </c>
      <c r="AP78" s="11">
        <f t="shared" si="55"/>
        <v>0</v>
      </c>
      <c r="AQ78" s="11">
        <f t="shared" si="56"/>
        <v>4.288716027961101E-3</v>
      </c>
      <c r="AR78" s="11">
        <f t="shared" si="57"/>
        <v>0</v>
      </c>
      <c r="AS78" s="11">
        <f t="shared" si="58"/>
        <v>0</v>
      </c>
      <c r="AT78" s="11">
        <f t="shared" si="59"/>
        <v>0.6154673555930994</v>
      </c>
      <c r="AU78" s="11">
        <f t="shared" si="60"/>
        <v>6.4298508976022494E-3</v>
      </c>
      <c r="AV78" s="11">
        <f t="shared" si="61"/>
        <v>0</v>
      </c>
      <c r="AW78" s="11">
        <f t="shared" si="62"/>
        <v>1.9855903329506484</v>
      </c>
      <c r="AX78" s="11">
        <f t="shared" si="63"/>
        <v>0</v>
      </c>
      <c r="AY78" s="11">
        <f t="shared" si="64"/>
        <v>0</v>
      </c>
      <c r="AZ78" s="11">
        <f t="shared" si="65"/>
        <v>4.0110320634566821E-3</v>
      </c>
      <c r="BA78" s="11">
        <f t="shared" si="66"/>
        <v>0</v>
      </c>
      <c r="BB78" s="11">
        <f t="shared" si="67"/>
        <v>0</v>
      </c>
      <c r="BC78" s="11">
        <f t="shared" si="68"/>
        <v>0</v>
      </c>
      <c r="BE78">
        <f t="shared" si="69"/>
        <v>26.604121062880274</v>
      </c>
    </row>
    <row r="79" spans="1:57" x14ac:dyDescent="0.25">
      <c r="A79" t="s">
        <v>94</v>
      </c>
      <c r="B79" t="s">
        <v>1162</v>
      </c>
      <c r="C79" s="1">
        <v>17.641999999999999</v>
      </c>
      <c r="D79" s="1">
        <v>18.754000000000001</v>
      </c>
      <c r="E79" s="1">
        <v>0</v>
      </c>
      <c r="F79" s="1">
        <v>0</v>
      </c>
      <c r="G79" s="1">
        <v>0.104</v>
      </c>
      <c r="H79" s="1">
        <v>0</v>
      </c>
      <c r="I79" s="1">
        <v>0.14099999999999999</v>
      </c>
      <c r="J79" s="1">
        <v>0.182</v>
      </c>
      <c r="K79" s="1">
        <v>0</v>
      </c>
      <c r="L79" s="1">
        <v>39.511000000000003</v>
      </c>
      <c r="M79" s="1">
        <v>7.2999999999999995E-2</v>
      </c>
      <c r="N79" s="1">
        <v>0</v>
      </c>
      <c r="O79" s="1">
        <v>0.104</v>
      </c>
      <c r="P79" s="1">
        <v>0</v>
      </c>
      <c r="Q79" s="1">
        <v>6.4000000000000001E-2</v>
      </c>
      <c r="R79" s="1">
        <v>0</v>
      </c>
      <c r="S79" s="1">
        <f t="shared" si="35"/>
        <v>76.574999999999989</v>
      </c>
      <c r="U79" s="11">
        <f t="shared" si="36"/>
        <v>0.23619411777306512</v>
      </c>
      <c r="V79" s="11">
        <f t="shared" si="37"/>
        <v>0.25027826675427428</v>
      </c>
      <c r="W79" s="11">
        <f t="shared" si="38"/>
        <v>0</v>
      </c>
      <c r="X79" s="11">
        <f t="shared" si="39"/>
        <v>0</v>
      </c>
      <c r="Y79" s="11">
        <f t="shared" si="40"/>
        <v>1.4475325138072332E-3</v>
      </c>
      <c r="Z79" s="11">
        <f t="shared" si="41"/>
        <v>0</v>
      </c>
      <c r="AA79" s="11">
        <f t="shared" si="42"/>
        <v>3.4983773483788366E-3</v>
      </c>
      <c r="AB79" s="11">
        <f t="shared" si="43"/>
        <v>3.2455142356813977E-3</v>
      </c>
      <c r="AC79" s="11">
        <f t="shared" si="44"/>
        <v>0</v>
      </c>
      <c r="AD79" s="11">
        <f t="shared" si="45"/>
        <v>0.34381308736512356</v>
      </c>
      <c r="AE79" s="11">
        <f t="shared" si="46"/>
        <v>1.0285703013710981E-3</v>
      </c>
      <c r="AF79" s="11">
        <f t="shared" si="47"/>
        <v>0</v>
      </c>
      <c r="AG79" s="11">
        <f t="shared" si="48"/>
        <v>1.2989900352475949E-3</v>
      </c>
      <c r="AH79" s="11">
        <f t="shared" si="49"/>
        <v>0</v>
      </c>
      <c r="AI79" s="11">
        <f t="shared" si="50"/>
        <v>1.2553794972989724E-3</v>
      </c>
      <c r="AJ79" s="11">
        <f t="shared" si="51"/>
        <v>0</v>
      </c>
      <c r="AL79">
        <f t="shared" si="52"/>
        <v>0.4914182943895255</v>
      </c>
      <c r="AN79" s="11">
        <f t="shared" si="53"/>
        <v>1.4419128498247027</v>
      </c>
      <c r="AO79" s="11">
        <f t="shared" si="54"/>
        <v>1.5278934643561914</v>
      </c>
      <c r="AP79" s="11">
        <f t="shared" si="55"/>
        <v>0</v>
      </c>
      <c r="AQ79" s="11">
        <f t="shared" si="56"/>
        <v>0</v>
      </c>
      <c r="AR79" s="11">
        <f t="shared" si="57"/>
        <v>8.8368658452497809E-3</v>
      </c>
      <c r="AS79" s="11">
        <f t="shared" si="58"/>
        <v>0</v>
      </c>
      <c r="AT79" s="11">
        <f t="shared" si="59"/>
        <v>2.1356819973856092E-2</v>
      </c>
      <c r="AU79" s="11">
        <f t="shared" si="60"/>
        <v>1.9813146596708645E-2</v>
      </c>
      <c r="AV79" s="11">
        <f t="shared" si="61"/>
        <v>0</v>
      </c>
      <c r="AW79" s="11">
        <f t="shared" si="62"/>
        <v>2.0989028570389254</v>
      </c>
      <c r="AX79" s="11">
        <f t="shared" si="63"/>
        <v>6.2791942004246761E-3</v>
      </c>
      <c r="AY79" s="11">
        <f t="shared" si="64"/>
        <v>0</v>
      </c>
      <c r="AZ79" s="11">
        <f t="shared" si="65"/>
        <v>7.930046866862937E-3</v>
      </c>
      <c r="BA79" s="11">
        <f t="shared" si="66"/>
        <v>0</v>
      </c>
      <c r="BB79" s="11">
        <f t="shared" si="67"/>
        <v>7.6638141780526929E-3</v>
      </c>
      <c r="BC79" s="11">
        <f t="shared" si="68"/>
        <v>0</v>
      </c>
      <c r="BE79">
        <f t="shared" si="69"/>
        <v>18.650148398056505</v>
      </c>
    </row>
    <row r="80" spans="1:57" x14ac:dyDescent="0.25">
      <c r="A80" t="s">
        <v>95</v>
      </c>
      <c r="B80" t="s">
        <v>1162</v>
      </c>
      <c r="C80" s="1">
        <v>16.431000000000001</v>
      </c>
      <c r="D80" s="1">
        <v>19.984000000000002</v>
      </c>
      <c r="E80" s="1">
        <v>0.104</v>
      </c>
      <c r="F80" s="1">
        <v>9.8000000000000004E-2</v>
      </c>
      <c r="G80" s="1">
        <v>8.1000000000000003E-2</v>
      </c>
      <c r="H80" s="1">
        <v>0</v>
      </c>
      <c r="I80" s="1">
        <v>0.10299999999999999</v>
      </c>
      <c r="J80" s="1">
        <v>0.157</v>
      </c>
      <c r="K80" s="1">
        <v>0</v>
      </c>
      <c r="L80" s="1">
        <v>40.832000000000001</v>
      </c>
      <c r="M80" s="1">
        <v>0</v>
      </c>
      <c r="N80" s="1">
        <v>0</v>
      </c>
      <c r="O80" s="1">
        <v>0.14499999999999999</v>
      </c>
      <c r="P80" s="1">
        <v>0</v>
      </c>
      <c r="Q80" s="1">
        <v>0.122</v>
      </c>
      <c r="R80" s="1">
        <v>0</v>
      </c>
      <c r="S80" s="1">
        <f t="shared" si="35"/>
        <v>78.057000000000002</v>
      </c>
      <c r="U80" s="11">
        <f t="shared" si="36"/>
        <v>0.21998104234946339</v>
      </c>
      <c r="V80" s="11">
        <f t="shared" si="37"/>
        <v>0.26669301923949118</v>
      </c>
      <c r="W80" s="11">
        <f t="shared" si="38"/>
        <v>1.2779646937677101E-3</v>
      </c>
      <c r="X80" s="11">
        <f t="shared" si="39"/>
        <v>1.3814997448454555E-3</v>
      </c>
      <c r="Y80" s="11">
        <f t="shared" si="40"/>
        <v>1.1274051309460181E-3</v>
      </c>
      <c r="Z80" s="11">
        <f t="shared" si="41"/>
        <v>0</v>
      </c>
      <c r="AA80" s="11">
        <f t="shared" si="42"/>
        <v>2.5555522473973062E-3</v>
      </c>
      <c r="AB80" s="11">
        <f t="shared" si="43"/>
        <v>2.7997018406702165E-3</v>
      </c>
      <c r="AC80" s="11">
        <f t="shared" si="44"/>
        <v>0</v>
      </c>
      <c r="AD80" s="11">
        <f t="shared" si="45"/>
        <v>0.35530804037591368</v>
      </c>
      <c r="AE80" s="11">
        <f t="shared" si="46"/>
        <v>0</v>
      </c>
      <c r="AF80" s="11">
        <f t="shared" si="47"/>
        <v>0</v>
      </c>
      <c r="AG80" s="11">
        <f t="shared" si="48"/>
        <v>1.8110918760663583E-3</v>
      </c>
      <c r="AH80" s="11">
        <f t="shared" si="49"/>
        <v>0</v>
      </c>
      <c r="AI80" s="11">
        <f t="shared" si="50"/>
        <v>2.3930671667261663E-3</v>
      </c>
      <c r="AJ80" s="11">
        <f t="shared" si="51"/>
        <v>0</v>
      </c>
      <c r="AL80">
        <f t="shared" si="52"/>
        <v>0.49301648340591103</v>
      </c>
      <c r="AN80" s="11">
        <f t="shared" si="53"/>
        <v>1.338582277187363</v>
      </c>
      <c r="AO80" s="11">
        <f t="shared" si="54"/>
        <v>1.6228241542580459</v>
      </c>
      <c r="AP80" s="11">
        <f t="shared" si="55"/>
        <v>7.7764014193144188E-3</v>
      </c>
      <c r="AQ80" s="11">
        <f t="shared" si="56"/>
        <v>8.4064110917851636E-3</v>
      </c>
      <c r="AR80" s="11">
        <f t="shared" si="57"/>
        <v>6.8602480985476581E-3</v>
      </c>
      <c r="AS80" s="11">
        <f t="shared" si="58"/>
        <v>0</v>
      </c>
      <c r="AT80" s="11">
        <f t="shared" si="59"/>
        <v>1.5550507944943892E-2</v>
      </c>
      <c r="AU80" s="11">
        <f t="shared" si="60"/>
        <v>1.7036155594610181E-2</v>
      </c>
      <c r="AV80" s="11">
        <f t="shared" si="61"/>
        <v>0</v>
      </c>
      <c r="AW80" s="11">
        <f t="shared" si="62"/>
        <v>2.1620456049745154</v>
      </c>
      <c r="AX80" s="11">
        <f t="shared" si="63"/>
        <v>0</v>
      </c>
      <c r="AY80" s="11">
        <f t="shared" si="64"/>
        <v>0</v>
      </c>
      <c r="AZ80" s="11">
        <f t="shared" si="65"/>
        <v>1.102047459075672E-2</v>
      </c>
      <c r="BA80" s="11">
        <f t="shared" si="66"/>
        <v>0</v>
      </c>
      <c r="BB80" s="11">
        <f t="shared" si="67"/>
        <v>1.4561787976301206E-2</v>
      </c>
      <c r="BC80" s="11">
        <f t="shared" si="68"/>
        <v>0</v>
      </c>
      <c r="BE80">
        <f t="shared" si="69"/>
        <v>19.079438547819098</v>
      </c>
    </row>
    <row r="81" spans="1:57" x14ac:dyDescent="0.25">
      <c r="A81" t="s">
        <v>96</v>
      </c>
      <c r="B81" t="s">
        <v>1162</v>
      </c>
      <c r="C81" s="1">
        <v>15.167999999999999</v>
      </c>
      <c r="D81" s="1">
        <v>20.876999999999999</v>
      </c>
      <c r="E81" s="1">
        <v>0</v>
      </c>
      <c r="F81" s="1">
        <v>0</v>
      </c>
      <c r="G81" s="1">
        <v>0</v>
      </c>
      <c r="H81" s="1">
        <v>0</v>
      </c>
      <c r="I81" s="1">
        <v>0.215</v>
      </c>
      <c r="J81" s="1">
        <v>0.32800000000000001</v>
      </c>
      <c r="K81" s="1">
        <v>0</v>
      </c>
      <c r="L81" s="1">
        <v>38.576999999999998</v>
      </c>
      <c r="M81" s="1">
        <v>0.159</v>
      </c>
      <c r="N81" s="1">
        <v>0</v>
      </c>
      <c r="O81" s="1">
        <v>0.107</v>
      </c>
      <c r="P81" s="1">
        <v>0</v>
      </c>
      <c r="Q81" s="1">
        <v>9.8000000000000004E-2</v>
      </c>
      <c r="R81" s="1">
        <v>0</v>
      </c>
      <c r="S81" s="1">
        <f t="shared" si="35"/>
        <v>75.529000000000011</v>
      </c>
      <c r="U81" s="11">
        <f t="shared" si="36"/>
        <v>0.20307178201915041</v>
      </c>
      <c r="V81" s="11">
        <f t="shared" si="37"/>
        <v>0.27861039645030306</v>
      </c>
      <c r="W81" s="11">
        <f t="shared" si="38"/>
        <v>0</v>
      </c>
      <c r="X81" s="11">
        <f t="shared" si="39"/>
        <v>0</v>
      </c>
      <c r="Y81" s="11">
        <f t="shared" si="40"/>
        <v>0</v>
      </c>
      <c r="Z81" s="11">
        <f t="shared" si="41"/>
        <v>0</v>
      </c>
      <c r="AA81" s="11">
        <f t="shared" si="42"/>
        <v>5.3344051766060279E-3</v>
      </c>
      <c r="AB81" s="11">
        <f t="shared" si="43"/>
        <v>5.8490586225466946E-3</v>
      </c>
      <c r="AC81" s="11">
        <f t="shared" si="44"/>
        <v>0</v>
      </c>
      <c r="AD81" s="11">
        <f t="shared" si="45"/>
        <v>0.33568569439610163</v>
      </c>
      <c r="AE81" s="11">
        <f t="shared" si="46"/>
        <v>2.240310656411022E-3</v>
      </c>
      <c r="AF81" s="11">
        <f t="shared" si="47"/>
        <v>0</v>
      </c>
      <c r="AG81" s="11">
        <f t="shared" si="48"/>
        <v>1.3364609016489678E-3</v>
      </c>
      <c r="AH81" s="11">
        <f t="shared" si="49"/>
        <v>0</v>
      </c>
      <c r="AI81" s="11">
        <f t="shared" si="50"/>
        <v>1.9222998552390516E-3</v>
      </c>
      <c r="AJ81" s="11">
        <f t="shared" si="51"/>
        <v>0</v>
      </c>
      <c r="AL81">
        <f t="shared" si="52"/>
        <v>0.48701658364605954</v>
      </c>
      <c r="AN81" s="11">
        <f t="shared" si="53"/>
        <v>1.2509129391376124</v>
      </c>
      <c r="AO81" s="11">
        <f t="shared" si="54"/>
        <v>1.7162273676461732</v>
      </c>
      <c r="AP81" s="11">
        <f t="shared" si="55"/>
        <v>0</v>
      </c>
      <c r="AQ81" s="11">
        <f t="shared" si="56"/>
        <v>0</v>
      </c>
      <c r="AR81" s="11">
        <f t="shared" si="57"/>
        <v>0</v>
      </c>
      <c r="AS81" s="11">
        <f t="shared" si="58"/>
        <v>0</v>
      </c>
      <c r="AT81" s="11">
        <f t="shared" si="59"/>
        <v>3.2859693216213882E-2</v>
      </c>
      <c r="AU81" s="11">
        <f t="shared" si="60"/>
        <v>3.6029935030698124E-2</v>
      </c>
      <c r="AV81" s="11">
        <f t="shared" si="61"/>
        <v>0</v>
      </c>
      <c r="AW81" s="11">
        <f t="shared" si="62"/>
        <v>2.0678086065344048</v>
      </c>
      <c r="AX81" s="11">
        <f t="shared" si="63"/>
        <v>1.3800211727733524E-2</v>
      </c>
      <c r="AY81" s="11">
        <f t="shared" si="64"/>
        <v>0</v>
      </c>
      <c r="AZ81" s="11">
        <f t="shared" si="65"/>
        <v>8.2325383561491442E-3</v>
      </c>
      <c r="BA81" s="11">
        <f t="shared" si="66"/>
        <v>0</v>
      </c>
      <c r="BB81" s="11">
        <f t="shared" si="67"/>
        <v>1.1841279659397108E-2</v>
      </c>
      <c r="BC81" s="11">
        <f t="shared" si="68"/>
        <v>0</v>
      </c>
      <c r="BE81">
        <f t="shared" si="69"/>
        <v>18.291973310912361</v>
      </c>
    </row>
    <row r="82" spans="1:57" x14ac:dyDescent="0.25">
      <c r="A82" t="s">
        <v>97</v>
      </c>
      <c r="B82" t="s">
        <v>1162</v>
      </c>
      <c r="C82" s="1">
        <v>17.724</v>
      </c>
      <c r="D82" s="1">
        <v>13.657999999999999</v>
      </c>
      <c r="E82" s="1">
        <v>0</v>
      </c>
      <c r="F82" s="1">
        <v>0.875</v>
      </c>
      <c r="G82" s="1">
        <v>9.7000000000000003E-2</v>
      </c>
      <c r="H82" s="1">
        <v>5.8000000000000003E-2</v>
      </c>
      <c r="I82" s="1">
        <v>1.1180000000000001</v>
      </c>
      <c r="J82" s="1">
        <v>1.623</v>
      </c>
      <c r="K82" s="1">
        <v>0</v>
      </c>
      <c r="L82" s="1">
        <v>37.389000000000003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f t="shared" si="35"/>
        <v>72.542000000000002</v>
      </c>
      <c r="U82" s="11">
        <f t="shared" si="36"/>
        <v>0.2372919478182636</v>
      </c>
      <c r="V82" s="11">
        <f t="shared" si="37"/>
        <v>0.18227047922202613</v>
      </c>
      <c r="W82" s="11">
        <f t="shared" si="38"/>
        <v>0</v>
      </c>
      <c r="X82" s="11">
        <f t="shared" si="39"/>
        <v>1.2334819150405851E-2</v>
      </c>
      <c r="Y82" s="11">
        <f t="shared" si="40"/>
        <v>1.3501024407625156E-3</v>
      </c>
      <c r="Z82" s="11">
        <f t="shared" si="41"/>
        <v>7.2914335712687345E-4</v>
      </c>
      <c r="AA82" s="11">
        <f t="shared" si="42"/>
        <v>2.7738906918351347E-2</v>
      </c>
      <c r="AB82" s="11">
        <f t="shared" si="43"/>
        <v>2.8942140684125869E-2</v>
      </c>
      <c r="AC82" s="11">
        <f t="shared" si="44"/>
        <v>0</v>
      </c>
      <c r="AD82" s="11">
        <f t="shared" si="45"/>
        <v>0.32534806822137141</v>
      </c>
      <c r="AE82" s="11">
        <f t="shared" si="46"/>
        <v>0</v>
      </c>
      <c r="AF82" s="11">
        <f t="shared" si="47"/>
        <v>0</v>
      </c>
      <c r="AG82" s="11">
        <f t="shared" si="48"/>
        <v>0</v>
      </c>
      <c r="AH82" s="11">
        <f t="shared" si="49"/>
        <v>0</v>
      </c>
      <c r="AI82" s="11">
        <f t="shared" si="50"/>
        <v>0</v>
      </c>
      <c r="AJ82" s="11">
        <f t="shared" si="51"/>
        <v>0</v>
      </c>
      <c r="AL82">
        <f t="shared" si="52"/>
        <v>0.4617153989069363</v>
      </c>
      <c r="AN82" s="11">
        <f t="shared" si="53"/>
        <v>1.5418065872181945</v>
      </c>
      <c r="AO82" s="11">
        <f t="shared" si="54"/>
        <v>1.1843040950347297</v>
      </c>
      <c r="AP82" s="11">
        <f t="shared" si="55"/>
        <v>0</v>
      </c>
      <c r="AQ82" s="11">
        <f t="shared" si="56"/>
        <v>8.0145599516112734E-2</v>
      </c>
      <c r="AR82" s="11">
        <f t="shared" si="57"/>
        <v>8.7723028772188072E-3</v>
      </c>
      <c r="AS82" s="11">
        <f t="shared" si="58"/>
        <v>4.7376155886486261E-3</v>
      </c>
      <c r="AT82" s="11">
        <f t="shared" si="59"/>
        <v>0.18023379976509568</v>
      </c>
      <c r="AU82" s="11">
        <f t="shared" si="60"/>
        <v>0.18805182209198615</v>
      </c>
      <c r="AV82" s="11">
        <f t="shared" si="61"/>
        <v>0</v>
      </c>
      <c r="AW82" s="11">
        <f t="shared" si="62"/>
        <v>2.1139520297022765</v>
      </c>
      <c r="AX82" s="11">
        <f t="shared" si="63"/>
        <v>0</v>
      </c>
      <c r="AY82" s="11">
        <f t="shared" si="64"/>
        <v>0</v>
      </c>
      <c r="AZ82" s="11">
        <f t="shared" si="65"/>
        <v>0</v>
      </c>
      <c r="BA82" s="11">
        <f t="shared" si="66"/>
        <v>0</v>
      </c>
      <c r="BB82" s="11">
        <f t="shared" si="67"/>
        <v>0</v>
      </c>
      <c r="BC82" s="11">
        <f t="shared" si="68"/>
        <v>0</v>
      </c>
      <c r="BE82">
        <f t="shared" si="69"/>
        <v>24.976940765450667</v>
      </c>
    </row>
    <row r="83" spans="1:57" x14ac:dyDescent="0.25">
      <c r="A83" t="s">
        <v>98</v>
      </c>
      <c r="B83" t="s">
        <v>1162</v>
      </c>
      <c r="C83" s="1">
        <v>18.167000000000002</v>
      </c>
      <c r="D83" s="1">
        <v>14.14</v>
      </c>
      <c r="E83" s="1">
        <v>0</v>
      </c>
      <c r="F83" s="1">
        <v>0.53800000000000003</v>
      </c>
      <c r="G83" s="1">
        <v>0</v>
      </c>
      <c r="H83" s="1">
        <v>0</v>
      </c>
      <c r="I83" s="1">
        <v>0.86899999999999999</v>
      </c>
      <c r="J83" s="1">
        <v>1.627</v>
      </c>
      <c r="K83" s="1">
        <v>0</v>
      </c>
      <c r="L83" s="1">
        <v>40.027000000000001</v>
      </c>
      <c r="M83" s="1">
        <v>0.114</v>
      </c>
      <c r="N83" s="1">
        <v>0</v>
      </c>
      <c r="O83" s="1">
        <v>7.0000000000000007E-2</v>
      </c>
      <c r="P83" s="1">
        <v>0</v>
      </c>
      <c r="Q83" s="1">
        <v>0</v>
      </c>
      <c r="R83" s="1">
        <v>0</v>
      </c>
      <c r="S83" s="1">
        <f t="shared" si="35"/>
        <v>75.551999999999992</v>
      </c>
      <c r="U83" s="11">
        <f t="shared" si="36"/>
        <v>0.24322290769659191</v>
      </c>
      <c r="V83" s="11">
        <f t="shared" si="37"/>
        <v>0.18870292694387536</v>
      </c>
      <c r="W83" s="11">
        <f t="shared" si="38"/>
        <v>0</v>
      </c>
      <c r="X83" s="11">
        <f t="shared" si="39"/>
        <v>7.5841516604781122E-3</v>
      </c>
      <c r="Y83" s="11">
        <f t="shared" si="40"/>
        <v>0</v>
      </c>
      <c r="Z83" s="11">
        <f t="shared" si="41"/>
        <v>0</v>
      </c>
      <c r="AA83" s="11">
        <f t="shared" si="42"/>
        <v>2.1560921388235527E-2</v>
      </c>
      <c r="AB83" s="11">
        <f t="shared" si="43"/>
        <v>2.9013470667327658E-2</v>
      </c>
      <c r="AC83" s="11">
        <f t="shared" si="44"/>
        <v>0</v>
      </c>
      <c r="AD83" s="11">
        <f t="shared" si="45"/>
        <v>0.34830316742081446</v>
      </c>
      <c r="AE83" s="11">
        <f t="shared" si="46"/>
        <v>1.606260470634318E-3</v>
      </c>
      <c r="AF83" s="11">
        <f t="shared" si="47"/>
        <v>0</v>
      </c>
      <c r="AG83" s="11">
        <f t="shared" si="48"/>
        <v>8.7432021603203508E-4</v>
      </c>
      <c r="AH83" s="11">
        <f t="shared" si="49"/>
        <v>0</v>
      </c>
      <c r="AI83" s="11">
        <f t="shared" si="50"/>
        <v>0</v>
      </c>
      <c r="AJ83" s="11">
        <f t="shared" si="51"/>
        <v>0</v>
      </c>
      <c r="AL83">
        <f t="shared" si="52"/>
        <v>0.46107090768918091</v>
      </c>
      <c r="AN83" s="11">
        <f t="shared" si="53"/>
        <v>1.5825520780453646</v>
      </c>
      <c r="AO83" s="11">
        <f t="shared" si="54"/>
        <v>1.2278128404780067</v>
      </c>
      <c r="AP83" s="11">
        <f t="shared" si="55"/>
        <v>0</v>
      </c>
      <c r="AQ83" s="11">
        <f t="shared" si="56"/>
        <v>4.9346975924953213E-2</v>
      </c>
      <c r="AR83" s="11">
        <f t="shared" si="57"/>
        <v>0</v>
      </c>
      <c r="AS83" s="11">
        <f t="shared" si="58"/>
        <v>0</v>
      </c>
      <c r="AT83" s="11">
        <f t="shared" si="59"/>
        <v>0.14028810555167537</v>
      </c>
      <c r="AU83" s="11">
        <f t="shared" si="60"/>
        <v>0.18877879855447099</v>
      </c>
      <c r="AV83" s="11">
        <f t="shared" si="61"/>
        <v>0</v>
      </c>
      <c r="AW83" s="11">
        <f t="shared" si="62"/>
        <v>2.2662663916475991</v>
      </c>
      <c r="AX83" s="11">
        <f t="shared" si="63"/>
        <v>1.0451280554771873E-2</v>
      </c>
      <c r="AY83" s="11">
        <f t="shared" si="64"/>
        <v>0</v>
      </c>
      <c r="AZ83" s="11">
        <f t="shared" si="65"/>
        <v>5.6888443932452716E-3</v>
      </c>
      <c r="BA83" s="11">
        <f t="shared" si="66"/>
        <v>0</v>
      </c>
      <c r="BB83" s="11">
        <f t="shared" si="67"/>
        <v>0</v>
      </c>
      <c r="BC83" s="11">
        <f t="shared" si="68"/>
        <v>0</v>
      </c>
      <c r="BE83">
        <f t="shared" si="69"/>
        <v>22.782096406301385</v>
      </c>
    </row>
    <row r="84" spans="1:57" x14ac:dyDescent="0.25">
      <c r="A84" t="s">
        <v>99</v>
      </c>
      <c r="B84" t="s">
        <v>1162</v>
      </c>
      <c r="C84" s="1">
        <v>19.844000000000001</v>
      </c>
      <c r="D84" s="1">
        <v>13.065</v>
      </c>
      <c r="E84" s="1">
        <v>0</v>
      </c>
      <c r="F84" s="1">
        <v>1.2589999999999999</v>
      </c>
      <c r="G84" s="1">
        <v>0</v>
      </c>
      <c r="H84" s="1">
        <v>0</v>
      </c>
      <c r="I84" s="1">
        <v>0.56699999999999995</v>
      </c>
      <c r="J84" s="1">
        <v>2.17</v>
      </c>
      <c r="K84" s="1">
        <v>0</v>
      </c>
      <c r="L84" s="1">
        <v>40.101999999999997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f t="shared" si="35"/>
        <v>77.007000000000005</v>
      </c>
      <c r="U84" s="11">
        <f t="shared" si="36"/>
        <v>0.26567487093802883</v>
      </c>
      <c r="V84" s="11">
        <f t="shared" si="37"/>
        <v>0.17435670017834026</v>
      </c>
      <c r="W84" s="11">
        <f t="shared" si="38"/>
        <v>0</v>
      </c>
      <c r="X84" s="11">
        <f t="shared" si="39"/>
        <v>1.7748042640412531E-2</v>
      </c>
      <c r="Y84" s="11">
        <f t="shared" si="40"/>
        <v>0</v>
      </c>
      <c r="Z84" s="11">
        <f t="shared" si="41"/>
        <v>0</v>
      </c>
      <c r="AA84" s="11">
        <f t="shared" si="42"/>
        <v>1.4067942954119152E-2</v>
      </c>
      <c r="AB84" s="11">
        <f t="shared" si="43"/>
        <v>3.8696515886970512E-2</v>
      </c>
      <c r="AC84" s="11">
        <f t="shared" si="44"/>
        <v>0</v>
      </c>
      <c r="AD84" s="11">
        <f t="shared" si="45"/>
        <v>0.34895579533588578</v>
      </c>
      <c r="AE84" s="11">
        <f t="shared" si="46"/>
        <v>0</v>
      </c>
      <c r="AF84" s="11">
        <f t="shared" si="47"/>
        <v>0</v>
      </c>
      <c r="AG84" s="11">
        <f t="shared" si="48"/>
        <v>0</v>
      </c>
      <c r="AH84" s="11">
        <f t="shared" si="49"/>
        <v>0</v>
      </c>
      <c r="AI84" s="11">
        <f t="shared" si="50"/>
        <v>0</v>
      </c>
      <c r="AJ84" s="11">
        <f t="shared" si="51"/>
        <v>0</v>
      </c>
      <c r="AL84">
        <f t="shared" si="52"/>
        <v>0.47184755671090078</v>
      </c>
      <c r="AN84" s="11">
        <f t="shared" si="53"/>
        <v>1.6891570200551456</v>
      </c>
      <c r="AO84" s="11">
        <f t="shared" si="54"/>
        <v>1.1085573997270983</v>
      </c>
      <c r="AP84" s="11">
        <f t="shared" si="55"/>
        <v>0</v>
      </c>
      <c r="AQ84" s="11">
        <f t="shared" si="56"/>
        <v>0.11284180062812123</v>
      </c>
      <c r="AR84" s="11">
        <f t="shared" si="57"/>
        <v>0</v>
      </c>
      <c r="AS84" s="11">
        <f t="shared" si="58"/>
        <v>0</v>
      </c>
      <c r="AT84" s="11">
        <f t="shared" si="59"/>
        <v>8.9443779589634662E-2</v>
      </c>
      <c r="AU84" s="11">
        <f t="shared" si="60"/>
        <v>0.24603189316086499</v>
      </c>
      <c r="AV84" s="11">
        <f t="shared" si="61"/>
        <v>0</v>
      </c>
      <c r="AW84" s="11">
        <f t="shared" si="62"/>
        <v>2.2186559432564126</v>
      </c>
      <c r="AX84" s="11">
        <f t="shared" si="63"/>
        <v>0</v>
      </c>
      <c r="AY84" s="11">
        <f t="shared" si="64"/>
        <v>0</v>
      </c>
      <c r="AZ84" s="11">
        <f t="shared" si="65"/>
        <v>0</v>
      </c>
      <c r="BA84" s="11">
        <f t="shared" si="66"/>
        <v>0</v>
      </c>
      <c r="BB84" s="11">
        <f t="shared" si="67"/>
        <v>0</v>
      </c>
      <c r="BC84" s="11">
        <f t="shared" si="68"/>
        <v>0</v>
      </c>
      <c r="BE84">
        <f t="shared" si="69"/>
        <v>22.921774930214671</v>
      </c>
    </row>
    <row r="85" spans="1:57" x14ac:dyDescent="0.25">
      <c r="A85" t="s">
        <v>100</v>
      </c>
      <c r="B85" t="s">
        <v>1160</v>
      </c>
      <c r="C85" s="1">
        <v>10.667999999999999</v>
      </c>
      <c r="D85" s="1">
        <v>17.606000000000002</v>
      </c>
      <c r="E85" s="1">
        <v>0</v>
      </c>
      <c r="F85" s="1">
        <v>2.2450000000000001</v>
      </c>
      <c r="G85" s="1">
        <v>3.5910000000000002</v>
      </c>
      <c r="H85" s="1">
        <v>0.14199999999999999</v>
      </c>
      <c r="I85" s="1">
        <v>2.754</v>
      </c>
      <c r="J85" s="1">
        <v>0</v>
      </c>
      <c r="K85" s="1">
        <v>0</v>
      </c>
      <c r="L85" s="1">
        <v>40.543999999999997</v>
      </c>
      <c r="M85" s="1">
        <v>0</v>
      </c>
      <c r="N85" s="1">
        <v>0.122</v>
      </c>
      <c r="O85" s="1">
        <v>0.14299999999999999</v>
      </c>
      <c r="P85" s="1">
        <v>0</v>
      </c>
      <c r="Q85" s="1">
        <v>0</v>
      </c>
      <c r="R85" s="1">
        <v>0</v>
      </c>
      <c r="S85" s="1">
        <f t="shared" si="35"/>
        <v>77.814999999999998</v>
      </c>
      <c r="U85" s="11">
        <f t="shared" si="36"/>
        <v>0.14282501124606387</v>
      </c>
      <c r="V85" s="11">
        <f t="shared" si="37"/>
        <v>0.2349578311014052</v>
      </c>
      <c r="W85" s="11">
        <f t="shared" si="38"/>
        <v>0</v>
      </c>
      <c r="X85" s="11">
        <f t="shared" si="39"/>
        <v>3.1647621705898445E-2</v>
      </c>
      <c r="Y85" s="11">
        <f t="shared" si="40"/>
        <v>4.998162747194014E-2</v>
      </c>
      <c r="Z85" s="11">
        <f t="shared" si="41"/>
        <v>1.7851440812416556E-3</v>
      </c>
      <c r="AA85" s="11">
        <f t="shared" si="42"/>
        <v>6.8330008634293032E-2</v>
      </c>
      <c r="AB85" s="11">
        <f t="shared" si="43"/>
        <v>0</v>
      </c>
      <c r="AC85" s="11">
        <f t="shared" si="44"/>
        <v>0</v>
      </c>
      <c r="AD85" s="11">
        <f t="shared" si="45"/>
        <v>0.35280194918203966</v>
      </c>
      <c r="AE85" s="11">
        <f t="shared" si="46"/>
        <v>0</v>
      </c>
      <c r="AF85" s="11">
        <f t="shared" si="47"/>
        <v>1.3415438750824719E-3</v>
      </c>
      <c r="AG85" s="11">
        <f t="shared" si="48"/>
        <v>1.7861112984654428E-3</v>
      </c>
      <c r="AH85" s="11">
        <f t="shared" si="49"/>
        <v>0</v>
      </c>
      <c r="AI85" s="11">
        <f t="shared" si="50"/>
        <v>0</v>
      </c>
      <c r="AJ85" s="11">
        <f t="shared" si="51"/>
        <v>0</v>
      </c>
      <c r="AL85">
        <f t="shared" si="52"/>
        <v>0.5295272442408423</v>
      </c>
      <c r="AN85" s="11">
        <f t="shared" si="53"/>
        <v>0.8091652287928558</v>
      </c>
      <c r="AO85" s="11">
        <f t="shared" si="54"/>
        <v>1.3311373512325295</v>
      </c>
      <c r="AP85" s="11">
        <f t="shared" si="55"/>
        <v>0</v>
      </c>
      <c r="AQ85" s="11">
        <f t="shared" si="56"/>
        <v>0.17929741321206305</v>
      </c>
      <c r="AR85" s="11">
        <f t="shared" si="57"/>
        <v>0.28316745558727424</v>
      </c>
      <c r="AS85" s="11">
        <f t="shared" si="58"/>
        <v>1.0113610398654355E-2</v>
      </c>
      <c r="AT85" s="11">
        <f t="shared" si="59"/>
        <v>0.38711894077662318</v>
      </c>
      <c r="AU85" s="11">
        <f t="shared" si="60"/>
        <v>0</v>
      </c>
      <c r="AV85" s="11">
        <f t="shared" si="61"/>
        <v>0</v>
      </c>
      <c r="AW85" s="11">
        <f t="shared" si="62"/>
        <v>1.9987750565384119</v>
      </c>
      <c r="AX85" s="11">
        <f t="shared" si="63"/>
        <v>0</v>
      </c>
      <c r="AY85" s="11">
        <f t="shared" si="64"/>
        <v>7.600424093414374E-3</v>
      </c>
      <c r="AZ85" s="11">
        <f t="shared" si="65"/>
        <v>1.011909010097925E-2</v>
      </c>
      <c r="BA85" s="11">
        <f t="shared" si="66"/>
        <v>0</v>
      </c>
      <c r="BB85" s="11">
        <f t="shared" si="67"/>
        <v>0</v>
      </c>
      <c r="BC85" s="11">
        <f t="shared" si="68"/>
        <v>0</v>
      </c>
      <c r="BE85">
        <f t="shared" si="69"/>
        <v>34.618805578932481</v>
      </c>
    </row>
    <row r="86" spans="1:57" x14ac:dyDescent="0.25">
      <c r="A86" t="s">
        <v>101</v>
      </c>
      <c r="B86" t="s">
        <v>1160</v>
      </c>
      <c r="C86" s="1">
        <v>12.891999999999999</v>
      </c>
      <c r="D86" s="1">
        <v>14.840999999999999</v>
      </c>
      <c r="E86" s="1">
        <v>0</v>
      </c>
      <c r="F86" s="1">
        <v>1.9610000000000001</v>
      </c>
      <c r="G86" s="1">
        <v>1.9590000000000001</v>
      </c>
      <c r="H86" s="1">
        <v>0</v>
      </c>
      <c r="I86" s="1">
        <v>5.0670000000000002</v>
      </c>
      <c r="J86" s="1">
        <v>0</v>
      </c>
      <c r="K86" s="1">
        <v>0</v>
      </c>
      <c r="L86" s="1">
        <v>40.493000000000002</v>
      </c>
      <c r="M86" s="1">
        <v>0.126</v>
      </c>
      <c r="N86" s="1">
        <v>0</v>
      </c>
      <c r="O86" s="1">
        <v>7.0000000000000007E-2</v>
      </c>
      <c r="P86" s="1">
        <v>0</v>
      </c>
      <c r="Q86" s="1">
        <v>0</v>
      </c>
      <c r="R86" s="1">
        <v>0</v>
      </c>
      <c r="S86" s="1">
        <f t="shared" si="35"/>
        <v>77.408999999999992</v>
      </c>
      <c r="U86" s="11">
        <f t="shared" si="36"/>
        <v>0.17260030417925154</v>
      </c>
      <c r="V86" s="11">
        <f t="shared" si="37"/>
        <v>0.19805800132772658</v>
      </c>
      <c r="W86" s="11">
        <f t="shared" si="38"/>
        <v>0</v>
      </c>
      <c r="X86" s="11">
        <f t="shared" si="39"/>
        <v>2.7644091833080999E-2</v>
      </c>
      <c r="Y86" s="11">
        <f t="shared" si="40"/>
        <v>2.7266501870657402E-2</v>
      </c>
      <c r="Z86" s="11">
        <f t="shared" si="41"/>
        <v>0</v>
      </c>
      <c r="AA86" s="11">
        <f t="shared" si="42"/>
        <v>0.12571828385982672</v>
      </c>
      <c r="AB86" s="11">
        <f t="shared" si="43"/>
        <v>0</v>
      </c>
      <c r="AC86" s="11">
        <f t="shared" si="44"/>
        <v>0</v>
      </c>
      <c r="AD86" s="11">
        <f t="shared" si="45"/>
        <v>0.35235816219979116</v>
      </c>
      <c r="AE86" s="11">
        <f t="shared" si="46"/>
        <v>1.7753405201747722E-3</v>
      </c>
      <c r="AF86" s="11">
        <f t="shared" si="47"/>
        <v>0</v>
      </c>
      <c r="AG86" s="11">
        <f t="shared" si="48"/>
        <v>8.7432021603203508E-4</v>
      </c>
      <c r="AH86" s="11">
        <f t="shared" si="49"/>
        <v>0</v>
      </c>
      <c r="AI86" s="11">
        <f t="shared" si="50"/>
        <v>0</v>
      </c>
      <c r="AJ86" s="11">
        <f t="shared" si="51"/>
        <v>0</v>
      </c>
      <c r="AL86">
        <f t="shared" si="52"/>
        <v>0.55128718307054314</v>
      </c>
      <c r="AN86" s="11">
        <f t="shared" si="53"/>
        <v>0.93925802819090098</v>
      </c>
      <c r="AO86" s="11">
        <f t="shared" si="54"/>
        <v>1.0777939742291247</v>
      </c>
      <c r="AP86" s="11">
        <f t="shared" si="55"/>
        <v>0</v>
      </c>
      <c r="AQ86" s="11">
        <f t="shared" si="56"/>
        <v>0.15043389007763475</v>
      </c>
      <c r="AR86" s="11">
        <f t="shared" si="57"/>
        <v>0.1483791173166184</v>
      </c>
      <c r="AS86" s="11">
        <f t="shared" si="58"/>
        <v>0</v>
      </c>
      <c r="AT86" s="11">
        <f t="shared" si="59"/>
        <v>0.68413499018572166</v>
      </c>
      <c r="AU86" s="11">
        <f t="shared" si="60"/>
        <v>0</v>
      </c>
      <c r="AV86" s="11">
        <f t="shared" si="61"/>
        <v>0</v>
      </c>
      <c r="AW86" s="11">
        <f t="shared" si="62"/>
        <v>1.9174661030784554</v>
      </c>
      <c r="AX86" s="11">
        <f t="shared" si="63"/>
        <v>9.6610654556842732E-3</v>
      </c>
      <c r="AY86" s="11">
        <f t="shared" si="64"/>
        <v>0</v>
      </c>
      <c r="AZ86" s="11">
        <f t="shared" si="65"/>
        <v>4.7578843271610556E-3</v>
      </c>
      <c r="BA86" s="11">
        <f t="shared" si="66"/>
        <v>0</v>
      </c>
      <c r="BB86" s="11">
        <f t="shared" si="67"/>
        <v>0</v>
      </c>
      <c r="BC86" s="11">
        <f t="shared" si="68"/>
        <v>0</v>
      </c>
      <c r="BE86">
        <f t="shared" si="69"/>
        <v>34.0891564280697</v>
      </c>
    </row>
    <row r="87" spans="1:57" x14ac:dyDescent="0.25">
      <c r="A87" t="s">
        <v>102</v>
      </c>
      <c r="B87" t="s">
        <v>1160</v>
      </c>
      <c r="C87" s="1">
        <v>12.124000000000001</v>
      </c>
      <c r="D87" s="1">
        <v>14.472</v>
      </c>
      <c r="E87" s="1">
        <v>9.1999999999999998E-2</v>
      </c>
      <c r="F87" s="1">
        <v>1.994</v>
      </c>
      <c r="G87" s="1">
        <v>1.8180000000000001</v>
      </c>
      <c r="H87" s="1">
        <v>0</v>
      </c>
      <c r="I87" s="1">
        <v>5.0679999999999996</v>
      </c>
      <c r="J87" s="1">
        <v>0</v>
      </c>
      <c r="K87" s="1">
        <v>0</v>
      </c>
      <c r="L87" s="1">
        <v>40.258000000000003</v>
      </c>
      <c r="M87" s="1">
        <v>0</v>
      </c>
      <c r="N87" s="1">
        <v>0</v>
      </c>
      <c r="O87" s="1">
        <v>8.2000000000000003E-2</v>
      </c>
      <c r="P87" s="1">
        <v>0</v>
      </c>
      <c r="Q87" s="1">
        <v>0</v>
      </c>
      <c r="R87" s="1">
        <v>0</v>
      </c>
      <c r="S87" s="1">
        <f t="shared" si="35"/>
        <v>75.907999999999987</v>
      </c>
      <c r="U87" s="11">
        <f t="shared" si="36"/>
        <v>0.16231818863397809</v>
      </c>
      <c r="V87" s="11">
        <f t="shared" si="37"/>
        <v>0.19313357558216152</v>
      </c>
      <c r="W87" s="11">
        <f t="shared" si="38"/>
        <v>1.1305072291022051E-3</v>
      </c>
      <c r="X87" s="11">
        <f t="shared" si="39"/>
        <v>2.8109290726753448E-2</v>
      </c>
      <c r="Y87" s="11">
        <f t="shared" si="40"/>
        <v>2.5303981827899519E-2</v>
      </c>
      <c r="Z87" s="11">
        <f t="shared" si="41"/>
        <v>0</v>
      </c>
      <c r="AA87" s="11">
        <f t="shared" si="42"/>
        <v>0.12574309504669465</v>
      </c>
      <c r="AB87" s="11">
        <f t="shared" si="43"/>
        <v>0</v>
      </c>
      <c r="AC87" s="11">
        <f t="shared" si="44"/>
        <v>0</v>
      </c>
      <c r="AD87" s="11">
        <f t="shared" si="45"/>
        <v>0.35031326139923424</v>
      </c>
      <c r="AE87" s="11">
        <f t="shared" si="46"/>
        <v>0</v>
      </c>
      <c r="AF87" s="11">
        <f t="shared" si="47"/>
        <v>0</v>
      </c>
      <c r="AG87" s="11">
        <f t="shared" si="48"/>
        <v>1.0242036816375268E-3</v>
      </c>
      <c r="AH87" s="11">
        <f t="shared" si="49"/>
        <v>0</v>
      </c>
      <c r="AI87" s="11">
        <f t="shared" si="50"/>
        <v>0</v>
      </c>
      <c r="AJ87" s="11">
        <f t="shared" si="51"/>
        <v>0</v>
      </c>
      <c r="AL87">
        <f t="shared" si="52"/>
        <v>0.53573863904658936</v>
      </c>
      <c r="AN87" s="11">
        <f t="shared" si="53"/>
        <v>0.9089405363192169</v>
      </c>
      <c r="AO87" s="11">
        <f t="shared" si="54"/>
        <v>1.0814988588047281</v>
      </c>
      <c r="AP87" s="11">
        <f t="shared" si="55"/>
        <v>6.3305526988724041E-3</v>
      </c>
      <c r="AQ87" s="11">
        <f t="shared" si="56"/>
        <v>0.15740487251457505</v>
      </c>
      <c r="AR87" s="11">
        <f t="shared" si="57"/>
        <v>0.14169585680583521</v>
      </c>
      <c r="AS87" s="11">
        <f t="shared" si="58"/>
        <v>0</v>
      </c>
      <c r="AT87" s="11">
        <f t="shared" si="59"/>
        <v>0.70412932285677265</v>
      </c>
      <c r="AU87" s="11">
        <f t="shared" si="60"/>
        <v>0</v>
      </c>
      <c r="AV87" s="11">
        <f t="shared" si="61"/>
        <v>0</v>
      </c>
      <c r="AW87" s="11">
        <f t="shared" si="62"/>
        <v>1.9616650874164594</v>
      </c>
      <c r="AX87" s="11">
        <f t="shared" si="63"/>
        <v>0</v>
      </c>
      <c r="AY87" s="11">
        <f t="shared" si="64"/>
        <v>0</v>
      </c>
      <c r="AZ87" s="11">
        <f t="shared" si="65"/>
        <v>5.7352798939062097E-3</v>
      </c>
      <c r="BA87" s="11">
        <f t="shared" si="66"/>
        <v>0</v>
      </c>
      <c r="BB87" s="11">
        <f t="shared" si="67"/>
        <v>0</v>
      </c>
      <c r="BC87" s="11">
        <f t="shared" si="68"/>
        <v>0</v>
      </c>
      <c r="BE87">
        <f t="shared" si="69"/>
        <v>34.445397151878808</v>
      </c>
    </row>
    <row r="88" spans="1:57" x14ac:dyDescent="0.25">
      <c r="A88" t="s">
        <v>103</v>
      </c>
      <c r="B88" t="s">
        <v>1160</v>
      </c>
      <c r="C88" s="1">
        <v>9.4659999999999993</v>
      </c>
      <c r="D88" s="1">
        <v>18.782</v>
      </c>
      <c r="E88" s="1">
        <v>0</v>
      </c>
      <c r="F88" s="1">
        <v>2.0979999999999999</v>
      </c>
      <c r="G88" s="1">
        <v>3.6640000000000001</v>
      </c>
      <c r="H88" s="1">
        <v>0</v>
      </c>
      <c r="I88" s="1">
        <v>2.7989999999999999</v>
      </c>
      <c r="J88" s="1">
        <v>0</v>
      </c>
      <c r="K88" s="1">
        <v>0</v>
      </c>
      <c r="L88" s="1">
        <v>39.619999999999997</v>
      </c>
      <c r="M88" s="1">
        <v>0</v>
      </c>
      <c r="N88" s="1">
        <v>0</v>
      </c>
      <c r="O88" s="1">
        <v>5.7000000000000002E-2</v>
      </c>
      <c r="P88" s="1">
        <v>0</v>
      </c>
      <c r="Q88" s="1">
        <v>0</v>
      </c>
      <c r="R88" s="1">
        <v>0</v>
      </c>
      <c r="S88" s="1">
        <f t="shared" si="35"/>
        <v>76.486000000000004</v>
      </c>
      <c r="U88" s="11">
        <f t="shared" si="36"/>
        <v>0.1267324293640083</v>
      </c>
      <c r="V88" s="11">
        <f t="shared" si="37"/>
        <v>0.25065193591653939</v>
      </c>
      <c r="W88" s="11">
        <f t="shared" si="38"/>
        <v>0</v>
      </c>
      <c r="X88" s="11">
        <f t="shared" si="39"/>
        <v>2.9575372088630255E-2</v>
      </c>
      <c r="Y88" s="11">
        <f t="shared" si="40"/>
        <v>5.0997683947977906E-2</v>
      </c>
      <c r="Z88" s="11">
        <f t="shared" si="41"/>
        <v>0</v>
      </c>
      <c r="AA88" s="11">
        <f t="shared" si="42"/>
        <v>6.9446512043350103E-2</v>
      </c>
      <c r="AB88" s="11">
        <f t="shared" si="43"/>
        <v>0</v>
      </c>
      <c r="AC88" s="11">
        <f t="shared" si="44"/>
        <v>0</v>
      </c>
      <c r="AD88" s="11">
        <f t="shared" si="45"/>
        <v>0.34476157326836054</v>
      </c>
      <c r="AE88" s="11">
        <f t="shared" si="46"/>
        <v>0</v>
      </c>
      <c r="AF88" s="11">
        <f t="shared" si="47"/>
        <v>0</v>
      </c>
      <c r="AG88" s="11">
        <f t="shared" si="48"/>
        <v>7.1194646162608575E-4</v>
      </c>
      <c r="AH88" s="11">
        <f t="shared" si="49"/>
        <v>0</v>
      </c>
      <c r="AI88" s="11">
        <f t="shared" si="50"/>
        <v>0</v>
      </c>
      <c r="AJ88" s="11">
        <f t="shared" si="51"/>
        <v>0</v>
      </c>
      <c r="AL88">
        <f t="shared" si="52"/>
        <v>0.52740393336050595</v>
      </c>
      <c r="AN88" s="11">
        <f t="shared" si="53"/>
        <v>0.72088443798567914</v>
      </c>
      <c r="AO88" s="11">
        <f t="shared" si="54"/>
        <v>1.4257682967176892</v>
      </c>
      <c r="AP88" s="11">
        <f t="shared" si="55"/>
        <v>0</v>
      </c>
      <c r="AQ88" s="11">
        <f t="shared" si="56"/>
        <v>0.16823180612352809</v>
      </c>
      <c r="AR88" s="11">
        <f t="shared" si="57"/>
        <v>0.29008705124570167</v>
      </c>
      <c r="AS88" s="11">
        <f t="shared" si="58"/>
        <v>0</v>
      </c>
      <c r="AT88" s="11">
        <f t="shared" si="59"/>
        <v>0.39502840792740207</v>
      </c>
      <c r="AU88" s="11">
        <f t="shared" si="60"/>
        <v>0</v>
      </c>
      <c r="AV88" s="11">
        <f t="shared" si="61"/>
        <v>0</v>
      </c>
      <c r="AW88" s="11">
        <f t="shared" si="62"/>
        <v>1.9610864735400035</v>
      </c>
      <c r="AX88" s="11">
        <f t="shared" si="63"/>
        <v>0</v>
      </c>
      <c r="AY88" s="11">
        <f t="shared" si="64"/>
        <v>0</v>
      </c>
      <c r="AZ88" s="11">
        <f t="shared" si="65"/>
        <v>4.0497221385307879E-3</v>
      </c>
      <c r="BA88" s="11">
        <f t="shared" si="66"/>
        <v>0</v>
      </c>
      <c r="BB88" s="11">
        <f t="shared" si="67"/>
        <v>0</v>
      </c>
      <c r="BC88" s="11">
        <f t="shared" si="68"/>
        <v>0</v>
      </c>
      <c r="BE88">
        <f t="shared" si="69"/>
        <v>33.674150112940552</v>
      </c>
    </row>
    <row r="89" spans="1:57" x14ac:dyDescent="0.25">
      <c r="A89" t="s">
        <v>104</v>
      </c>
      <c r="B89" t="s">
        <v>1162</v>
      </c>
      <c r="C89" s="1">
        <v>15.744999999999999</v>
      </c>
      <c r="D89" s="1">
        <v>16.53</v>
      </c>
      <c r="E89" s="1">
        <v>0</v>
      </c>
      <c r="F89" s="1">
        <v>0</v>
      </c>
      <c r="G89" s="1">
        <v>0</v>
      </c>
      <c r="H89" s="1">
        <v>1.8280000000000001</v>
      </c>
      <c r="I89" s="1">
        <v>2.87</v>
      </c>
      <c r="J89" s="1">
        <v>7.0000000000000007E-2</v>
      </c>
      <c r="K89" s="1">
        <v>0</v>
      </c>
      <c r="L89" s="1">
        <v>40.078000000000003</v>
      </c>
      <c r="M89" s="1">
        <v>0</v>
      </c>
      <c r="N89" s="1">
        <v>0</v>
      </c>
      <c r="O89" s="1">
        <v>8.2000000000000003E-2</v>
      </c>
      <c r="P89" s="1">
        <v>0</v>
      </c>
      <c r="Q89" s="1">
        <v>0</v>
      </c>
      <c r="R89" s="1">
        <v>0</v>
      </c>
      <c r="S89" s="1">
        <f t="shared" si="35"/>
        <v>77.203000000000003</v>
      </c>
      <c r="U89" s="11">
        <f t="shared" si="36"/>
        <v>0.21079675684938839</v>
      </c>
      <c r="V89" s="11">
        <f t="shared" si="37"/>
        <v>0.22059825900864638</v>
      </c>
      <c r="W89" s="11">
        <f t="shared" si="38"/>
        <v>0</v>
      </c>
      <c r="X89" s="11">
        <f t="shared" si="39"/>
        <v>0</v>
      </c>
      <c r="Y89" s="11">
        <f t="shared" si="40"/>
        <v>0</v>
      </c>
      <c r="Z89" s="11">
        <f t="shared" si="41"/>
        <v>2.2980587186688356E-2</v>
      </c>
      <c r="AA89" s="11">
        <f t="shared" si="42"/>
        <v>7.120810631097349E-2</v>
      </c>
      <c r="AB89" s="11">
        <f t="shared" si="43"/>
        <v>1.2482747060313069E-3</v>
      </c>
      <c r="AC89" s="11">
        <f t="shared" si="44"/>
        <v>0</v>
      </c>
      <c r="AD89" s="11">
        <f t="shared" si="45"/>
        <v>0.34874695440306303</v>
      </c>
      <c r="AE89" s="11">
        <f t="shared" si="46"/>
        <v>0</v>
      </c>
      <c r="AF89" s="11">
        <f t="shared" si="47"/>
        <v>0</v>
      </c>
      <c r="AG89" s="11">
        <f t="shared" si="48"/>
        <v>1.0242036816375268E-3</v>
      </c>
      <c r="AH89" s="11">
        <f t="shared" si="49"/>
        <v>0</v>
      </c>
      <c r="AI89" s="11">
        <f t="shared" si="50"/>
        <v>0</v>
      </c>
      <c r="AJ89" s="11">
        <f t="shared" si="51"/>
        <v>0</v>
      </c>
      <c r="AL89">
        <f t="shared" si="52"/>
        <v>0.52558370935569665</v>
      </c>
      <c r="AN89" s="11">
        <f t="shared" si="53"/>
        <v>1.2032151288010824</v>
      </c>
      <c r="AO89" s="11">
        <f t="shared" si="54"/>
        <v>1.2591615098520104</v>
      </c>
      <c r="AP89" s="11">
        <f t="shared" si="55"/>
        <v>0</v>
      </c>
      <c r="AQ89" s="11">
        <f t="shared" si="56"/>
        <v>0</v>
      </c>
      <c r="AR89" s="11">
        <f t="shared" si="57"/>
        <v>0</v>
      </c>
      <c r="AS89" s="11">
        <f t="shared" si="58"/>
        <v>0.13117180067201759</v>
      </c>
      <c r="AT89" s="11">
        <f t="shared" si="59"/>
        <v>0.40645156067488958</v>
      </c>
      <c r="AU89" s="11">
        <f t="shared" si="60"/>
        <v>7.1250764653353347E-3</v>
      </c>
      <c r="AV89" s="11">
        <f t="shared" si="61"/>
        <v>0</v>
      </c>
      <c r="AW89" s="11">
        <f t="shared" si="62"/>
        <v>1.99062650646413</v>
      </c>
      <c r="AX89" s="11">
        <f t="shared" si="63"/>
        <v>0</v>
      </c>
      <c r="AY89" s="11">
        <f t="shared" si="64"/>
        <v>0</v>
      </c>
      <c r="AZ89" s="11">
        <f t="shared" si="65"/>
        <v>5.8460926208676401E-3</v>
      </c>
      <c r="BA89" s="11">
        <f t="shared" si="66"/>
        <v>0</v>
      </c>
      <c r="BB89" s="11">
        <f t="shared" si="67"/>
        <v>0</v>
      </c>
      <c r="BC89" s="11">
        <f t="shared" si="68"/>
        <v>0</v>
      </c>
      <c r="BE89">
        <f t="shared" si="69"/>
        <v>28.386024555092028</v>
      </c>
    </row>
    <row r="90" spans="1:57" x14ac:dyDescent="0.25">
      <c r="A90" t="s">
        <v>105</v>
      </c>
      <c r="B90" t="s">
        <v>1162</v>
      </c>
      <c r="C90" s="1">
        <v>14.981</v>
      </c>
      <c r="D90" s="1">
        <v>16.47</v>
      </c>
      <c r="E90" s="1">
        <v>0</v>
      </c>
      <c r="F90" s="1">
        <v>0</v>
      </c>
      <c r="G90" s="1">
        <v>0</v>
      </c>
      <c r="H90" s="1">
        <v>1.4330000000000001</v>
      </c>
      <c r="I90" s="1">
        <v>3.298</v>
      </c>
      <c r="J90" s="1">
        <v>5.8999999999999997E-2</v>
      </c>
      <c r="K90" s="1">
        <v>0</v>
      </c>
      <c r="L90" s="1">
        <v>39.978999999999999</v>
      </c>
      <c r="M90" s="1">
        <v>0</v>
      </c>
      <c r="N90" s="1">
        <v>0</v>
      </c>
      <c r="O90" s="1">
        <v>6.7000000000000004E-2</v>
      </c>
      <c r="P90" s="1">
        <v>5.0999999999999997E-2</v>
      </c>
      <c r="Q90" s="1">
        <v>0</v>
      </c>
      <c r="R90" s="1">
        <v>0</v>
      </c>
      <c r="S90" s="1">
        <f t="shared" si="35"/>
        <v>76.337999999999994</v>
      </c>
      <c r="U90" s="11">
        <f t="shared" si="36"/>
        <v>0.20056819398924661</v>
      </c>
      <c r="V90" s="11">
        <f t="shared" si="37"/>
        <v>0.21979753937522112</v>
      </c>
      <c r="W90" s="11">
        <f t="shared" si="38"/>
        <v>0</v>
      </c>
      <c r="X90" s="11">
        <f t="shared" si="39"/>
        <v>0</v>
      </c>
      <c r="Y90" s="11">
        <f t="shared" si="40"/>
        <v>0</v>
      </c>
      <c r="Z90" s="11">
        <f t="shared" si="41"/>
        <v>1.8014869495910513E-2</v>
      </c>
      <c r="AA90" s="11">
        <f t="shared" si="42"/>
        <v>8.1827294290449673E-2</v>
      </c>
      <c r="AB90" s="11">
        <f t="shared" si="43"/>
        <v>1.0521172522263871E-3</v>
      </c>
      <c r="AC90" s="11">
        <f t="shared" si="44"/>
        <v>0</v>
      </c>
      <c r="AD90" s="11">
        <f t="shared" si="45"/>
        <v>0.34788548555516879</v>
      </c>
      <c r="AE90" s="11">
        <f t="shared" si="46"/>
        <v>0</v>
      </c>
      <c r="AF90" s="11">
        <f t="shared" si="47"/>
        <v>0</v>
      </c>
      <c r="AG90" s="11">
        <f t="shared" si="48"/>
        <v>8.3684934963066217E-4</v>
      </c>
      <c r="AH90" s="11">
        <f t="shared" si="49"/>
        <v>6.703144037421945E-4</v>
      </c>
      <c r="AI90" s="11">
        <f t="shared" si="50"/>
        <v>0</v>
      </c>
      <c r="AJ90" s="11">
        <f t="shared" si="51"/>
        <v>0</v>
      </c>
      <c r="AL90">
        <f t="shared" si="52"/>
        <v>0.52020789715082794</v>
      </c>
      <c r="AN90" s="11">
        <f t="shared" si="53"/>
        <v>1.1566617601602516</v>
      </c>
      <c r="AO90" s="11">
        <f t="shared" si="54"/>
        <v>1.2675559554884659</v>
      </c>
      <c r="AP90" s="11">
        <f t="shared" si="55"/>
        <v>0</v>
      </c>
      <c r="AQ90" s="11">
        <f t="shared" si="56"/>
        <v>0</v>
      </c>
      <c r="AR90" s="11">
        <f t="shared" si="57"/>
        <v>0</v>
      </c>
      <c r="AS90" s="11">
        <f t="shared" si="58"/>
        <v>0.103890403786127</v>
      </c>
      <c r="AT90" s="11">
        <f t="shared" si="59"/>
        <v>0.47189188056515513</v>
      </c>
      <c r="AU90" s="11">
        <f t="shared" si="60"/>
        <v>6.0674814318784085E-3</v>
      </c>
      <c r="AV90" s="11">
        <f t="shared" si="61"/>
        <v>0</v>
      </c>
      <c r="AW90" s="11">
        <f t="shared" si="62"/>
        <v>2.0062295524185609</v>
      </c>
      <c r="AX90" s="11">
        <f t="shared" si="63"/>
        <v>0</v>
      </c>
      <c r="AY90" s="11">
        <f t="shared" si="64"/>
        <v>0</v>
      </c>
      <c r="AZ90" s="11">
        <f t="shared" si="65"/>
        <v>4.8260475526077677E-3</v>
      </c>
      <c r="BA90" s="11">
        <f t="shared" si="66"/>
        <v>3.8656529865088436E-3</v>
      </c>
      <c r="BB90" s="11">
        <f t="shared" si="67"/>
        <v>0</v>
      </c>
      <c r="BC90" s="11">
        <f t="shared" si="68"/>
        <v>0</v>
      </c>
      <c r="BE90">
        <f t="shared" si="69"/>
        <v>28.39578752138042</v>
      </c>
    </row>
    <row r="91" spans="1:57" x14ac:dyDescent="0.25">
      <c r="A91" t="s">
        <v>106</v>
      </c>
      <c r="B91" t="s">
        <v>1162</v>
      </c>
      <c r="C91" s="1">
        <v>16.483000000000001</v>
      </c>
      <c r="D91" s="1">
        <v>16.242000000000001</v>
      </c>
      <c r="E91" s="1">
        <v>0.10299999999999999</v>
      </c>
      <c r="F91" s="1">
        <v>0</v>
      </c>
      <c r="G91" s="1">
        <v>0</v>
      </c>
      <c r="H91" s="1">
        <v>0.95099999999999996</v>
      </c>
      <c r="I91" s="1">
        <v>3.0339999999999998</v>
      </c>
      <c r="J91" s="1">
        <v>0</v>
      </c>
      <c r="K91" s="1">
        <v>0</v>
      </c>
      <c r="L91" s="1">
        <v>38.703000000000003</v>
      </c>
      <c r="M91" s="1">
        <v>0</v>
      </c>
      <c r="N91" s="1">
        <v>0</v>
      </c>
      <c r="O91" s="1">
        <v>0.104</v>
      </c>
      <c r="P91" s="1">
        <v>0.05</v>
      </c>
      <c r="Q91" s="1">
        <v>0</v>
      </c>
      <c r="R91" s="1">
        <v>0</v>
      </c>
      <c r="S91" s="1">
        <f t="shared" si="35"/>
        <v>75.67</v>
      </c>
      <c r="U91" s="11">
        <f t="shared" si="36"/>
        <v>0.22067722725617461</v>
      </c>
      <c r="V91" s="11">
        <f t="shared" si="37"/>
        <v>0.21675480476820533</v>
      </c>
      <c r="W91" s="11">
        <f t="shared" si="38"/>
        <v>1.2656765717122514E-3</v>
      </c>
      <c r="X91" s="11">
        <f t="shared" si="39"/>
        <v>0</v>
      </c>
      <c r="Y91" s="11">
        <f t="shared" si="40"/>
        <v>0</v>
      </c>
      <c r="Z91" s="11">
        <f t="shared" si="41"/>
        <v>1.1955436769442355E-2</v>
      </c>
      <c r="AA91" s="11">
        <f t="shared" si="42"/>
        <v>7.5277140957314831E-2</v>
      </c>
      <c r="AB91" s="11">
        <f t="shared" si="43"/>
        <v>0</v>
      </c>
      <c r="AC91" s="11">
        <f t="shared" si="44"/>
        <v>0</v>
      </c>
      <c r="AD91" s="11">
        <f t="shared" si="45"/>
        <v>0.33678210929342151</v>
      </c>
      <c r="AE91" s="11">
        <f t="shared" si="46"/>
        <v>0</v>
      </c>
      <c r="AF91" s="11">
        <f t="shared" si="47"/>
        <v>0</v>
      </c>
      <c r="AG91" s="11">
        <f t="shared" si="48"/>
        <v>1.2989900352475949E-3</v>
      </c>
      <c r="AH91" s="11">
        <f t="shared" si="49"/>
        <v>6.5717098406097507E-4</v>
      </c>
      <c r="AI91" s="11">
        <f t="shared" si="50"/>
        <v>0</v>
      </c>
      <c r="AJ91" s="11">
        <f t="shared" si="51"/>
        <v>0</v>
      </c>
      <c r="AL91">
        <f t="shared" si="52"/>
        <v>0.52593028632284933</v>
      </c>
      <c r="AN91" s="11">
        <f t="shared" si="53"/>
        <v>1.2587821979168679</v>
      </c>
      <c r="AO91" s="11">
        <f t="shared" si="54"/>
        <v>1.2364080016214212</v>
      </c>
      <c r="AP91" s="11">
        <f t="shared" si="55"/>
        <v>7.2196445306173087E-3</v>
      </c>
      <c r="AQ91" s="11">
        <f t="shared" si="56"/>
        <v>0</v>
      </c>
      <c r="AR91" s="11">
        <f t="shared" si="57"/>
        <v>0</v>
      </c>
      <c r="AS91" s="11">
        <f t="shared" si="58"/>
        <v>6.8195940110416187E-2</v>
      </c>
      <c r="AT91" s="11">
        <f t="shared" si="59"/>
        <v>0.42939421582067794</v>
      </c>
      <c r="AU91" s="11">
        <f t="shared" si="60"/>
        <v>0</v>
      </c>
      <c r="AV91" s="11">
        <f t="shared" si="61"/>
        <v>0</v>
      </c>
      <c r="AW91" s="11">
        <f t="shared" si="62"/>
        <v>1.9210651186192573</v>
      </c>
      <c r="AX91" s="11">
        <f t="shared" si="63"/>
        <v>0</v>
      </c>
      <c r="AY91" s="11">
        <f t="shared" si="64"/>
        <v>0</v>
      </c>
      <c r="AZ91" s="11">
        <f t="shared" si="65"/>
        <v>7.4096704583971754E-3</v>
      </c>
      <c r="BA91" s="11">
        <f t="shared" si="66"/>
        <v>3.7486203085339829E-3</v>
      </c>
      <c r="BB91" s="11">
        <f t="shared" si="67"/>
        <v>0</v>
      </c>
      <c r="BC91" s="11">
        <f t="shared" si="68"/>
        <v>0</v>
      </c>
      <c r="BE91">
        <f t="shared" si="69"/>
        <v>27.635696879497036</v>
      </c>
    </row>
    <row r="92" spans="1:57" x14ac:dyDescent="0.25">
      <c r="A92" t="s">
        <v>107</v>
      </c>
      <c r="B92" t="s">
        <v>1162</v>
      </c>
      <c r="C92" s="1">
        <v>14.552</v>
      </c>
      <c r="D92" s="1">
        <v>16.895</v>
      </c>
      <c r="E92" s="1">
        <v>0</v>
      </c>
      <c r="F92" s="1">
        <v>0</v>
      </c>
      <c r="G92" s="1">
        <v>0</v>
      </c>
      <c r="H92" s="1">
        <v>2.6190000000000002</v>
      </c>
      <c r="I92" s="1">
        <v>2.8239999999999998</v>
      </c>
      <c r="J92" s="1">
        <v>6.2E-2</v>
      </c>
      <c r="K92" s="1">
        <v>0</v>
      </c>
      <c r="L92" s="1">
        <v>40.713000000000001</v>
      </c>
      <c r="M92" s="1">
        <v>0</v>
      </c>
      <c r="N92" s="1">
        <v>0</v>
      </c>
      <c r="O92" s="1">
        <v>5.5E-2</v>
      </c>
      <c r="P92" s="1">
        <v>0</v>
      </c>
      <c r="Q92" s="1">
        <v>0</v>
      </c>
      <c r="R92" s="1">
        <v>0</v>
      </c>
      <c r="S92" s="1">
        <f t="shared" si="35"/>
        <v>77.72</v>
      </c>
      <c r="U92" s="11">
        <f t="shared" si="36"/>
        <v>0.19482466850887903</v>
      </c>
      <c r="V92" s="11">
        <f t="shared" si="37"/>
        <v>0.2254693034453164</v>
      </c>
      <c r="W92" s="11">
        <f t="shared" si="38"/>
        <v>0</v>
      </c>
      <c r="X92" s="11">
        <f t="shared" si="39"/>
        <v>0</v>
      </c>
      <c r="Y92" s="11">
        <f t="shared" si="40"/>
        <v>0</v>
      </c>
      <c r="Z92" s="11">
        <f t="shared" si="41"/>
        <v>3.2924594005435889E-2</v>
      </c>
      <c r="AA92" s="11">
        <f t="shared" si="42"/>
        <v>7.0066791715048482E-2</v>
      </c>
      <c r="AB92" s="11">
        <f t="shared" si="43"/>
        <v>1.1056147396277288E-3</v>
      </c>
      <c r="AC92" s="11">
        <f t="shared" si="44"/>
        <v>0</v>
      </c>
      <c r="AD92" s="11">
        <f t="shared" si="45"/>
        <v>0.35427253741733378</v>
      </c>
      <c r="AE92" s="11">
        <f t="shared" si="46"/>
        <v>0</v>
      </c>
      <c r="AF92" s="11">
        <f t="shared" si="47"/>
        <v>0</v>
      </c>
      <c r="AG92" s="11">
        <f t="shared" si="48"/>
        <v>6.8696588402517044E-4</v>
      </c>
      <c r="AH92" s="11">
        <f t="shared" si="49"/>
        <v>0</v>
      </c>
      <c r="AI92" s="11">
        <f t="shared" si="50"/>
        <v>0</v>
      </c>
      <c r="AJ92" s="11">
        <f t="shared" si="51"/>
        <v>0</v>
      </c>
      <c r="AL92">
        <f t="shared" si="52"/>
        <v>0.52328535767467987</v>
      </c>
      <c r="AN92" s="11">
        <f t="shared" si="53"/>
        <v>1.1169317026638408</v>
      </c>
      <c r="AO92" s="11">
        <f t="shared" si="54"/>
        <v>1.2926176901675581</v>
      </c>
      <c r="AP92" s="11">
        <f t="shared" si="55"/>
        <v>0</v>
      </c>
      <c r="AQ92" s="11">
        <f t="shared" si="56"/>
        <v>0</v>
      </c>
      <c r="AR92" s="11">
        <f t="shared" si="57"/>
        <v>0</v>
      </c>
      <c r="AS92" s="11">
        <f t="shared" si="58"/>
        <v>0.18875701482500515</v>
      </c>
      <c r="AT92" s="11">
        <f t="shared" si="59"/>
        <v>0.40169359234359553</v>
      </c>
      <c r="AU92" s="11">
        <f t="shared" si="60"/>
        <v>6.3384999603700509E-3</v>
      </c>
      <c r="AV92" s="11">
        <f t="shared" si="61"/>
        <v>0</v>
      </c>
      <c r="AW92" s="11">
        <f t="shared" si="62"/>
        <v>2.0310478721874388</v>
      </c>
      <c r="AX92" s="11">
        <f t="shared" si="63"/>
        <v>0</v>
      </c>
      <c r="AY92" s="11">
        <f t="shared" si="64"/>
        <v>0</v>
      </c>
      <c r="AZ92" s="11">
        <f t="shared" si="65"/>
        <v>3.9383820354414465E-3</v>
      </c>
      <c r="BA92" s="11">
        <f t="shared" si="66"/>
        <v>0</v>
      </c>
      <c r="BB92" s="11">
        <f t="shared" si="67"/>
        <v>0</v>
      </c>
      <c r="BC92" s="11">
        <f t="shared" si="68"/>
        <v>0</v>
      </c>
      <c r="BE92">
        <f t="shared" si="69"/>
        <v>29.268856005531813</v>
      </c>
    </row>
    <row r="93" spans="1:57" x14ac:dyDescent="0.25">
      <c r="A93" t="s">
        <v>108</v>
      </c>
      <c r="B93" t="s">
        <v>1162</v>
      </c>
      <c r="C93" s="1">
        <v>13.483000000000001</v>
      </c>
      <c r="D93" s="1">
        <v>21.524000000000001</v>
      </c>
      <c r="E93" s="1">
        <v>1.2230000000000001</v>
      </c>
      <c r="F93" s="1">
        <v>0.17299999999999999</v>
      </c>
      <c r="G93" s="1">
        <v>4.1000000000000002E-2</v>
      </c>
      <c r="H93" s="1">
        <v>0.121</v>
      </c>
      <c r="I93" s="1">
        <v>0.28899999999999998</v>
      </c>
      <c r="J93" s="1">
        <v>0.19600000000000001</v>
      </c>
      <c r="K93" s="1">
        <v>0</v>
      </c>
      <c r="L93" s="1">
        <v>38.401000000000003</v>
      </c>
      <c r="M93" s="1">
        <v>0</v>
      </c>
      <c r="N93" s="1">
        <v>0</v>
      </c>
      <c r="O93" s="1">
        <v>9.1999999999999998E-2</v>
      </c>
      <c r="P93" s="1">
        <v>0</v>
      </c>
      <c r="Q93" s="1">
        <v>0</v>
      </c>
      <c r="R93" s="1">
        <v>0</v>
      </c>
      <c r="S93" s="1">
        <f t="shared" si="35"/>
        <v>75.543000000000006</v>
      </c>
      <c r="U93" s="11">
        <f t="shared" si="36"/>
        <v>0.18051271340745023</v>
      </c>
      <c r="V93" s="11">
        <f t="shared" si="37"/>
        <v>0.28724482316407163</v>
      </c>
      <c r="W93" s="11">
        <f t="shared" si="38"/>
        <v>1.5028373273826055E-2</v>
      </c>
      <c r="X93" s="11">
        <f t="shared" si="39"/>
        <v>2.4387699577373854E-3</v>
      </c>
      <c r="Y93" s="11">
        <f t="shared" si="40"/>
        <v>5.7066185640477466E-4</v>
      </c>
      <c r="Z93" s="11">
        <f t="shared" si="41"/>
        <v>1.5211439002129601E-3</v>
      </c>
      <c r="AA93" s="11">
        <f t="shared" si="42"/>
        <v>7.1704330048332184E-3</v>
      </c>
      <c r="AB93" s="11">
        <f t="shared" si="43"/>
        <v>3.4951691768876593E-3</v>
      </c>
      <c r="AC93" s="11">
        <f t="shared" si="44"/>
        <v>0</v>
      </c>
      <c r="AD93" s="11">
        <f t="shared" si="45"/>
        <v>0.33415419422206755</v>
      </c>
      <c r="AE93" s="11">
        <f t="shared" si="46"/>
        <v>0</v>
      </c>
      <c r="AF93" s="11">
        <f t="shared" si="47"/>
        <v>0</v>
      </c>
      <c r="AG93" s="11">
        <f t="shared" si="48"/>
        <v>1.1491065696421032E-3</v>
      </c>
      <c r="AH93" s="11">
        <f t="shared" si="49"/>
        <v>0</v>
      </c>
      <c r="AI93" s="11">
        <f t="shared" si="50"/>
        <v>0</v>
      </c>
      <c r="AJ93" s="11">
        <f t="shared" si="51"/>
        <v>0</v>
      </c>
      <c r="AL93">
        <f t="shared" si="52"/>
        <v>0.49448691856453625</v>
      </c>
      <c r="AN93" s="11">
        <f t="shared" si="53"/>
        <v>1.0951516003586124</v>
      </c>
      <c r="AO93" s="11">
        <f t="shared" si="54"/>
        <v>1.742684057232039</v>
      </c>
      <c r="AP93" s="11">
        <f t="shared" si="55"/>
        <v>9.1175556175191394E-2</v>
      </c>
      <c r="AQ93" s="11">
        <f t="shared" si="56"/>
        <v>1.4795760208279995E-2</v>
      </c>
      <c r="AR93" s="11">
        <f t="shared" si="57"/>
        <v>3.4621453165719893E-3</v>
      </c>
      <c r="AS93" s="11">
        <f t="shared" si="58"/>
        <v>9.2286196647754191E-3</v>
      </c>
      <c r="AT93" s="11">
        <f t="shared" si="59"/>
        <v>4.3502261044529901E-2</v>
      </c>
      <c r="AU93" s="11">
        <f t="shared" si="60"/>
        <v>2.1204822892184352E-2</v>
      </c>
      <c r="AV93" s="11">
        <f t="shared" si="61"/>
        <v>0</v>
      </c>
      <c r="AW93" s="11">
        <f t="shared" si="62"/>
        <v>2.0272782656744228</v>
      </c>
      <c r="AX93" s="11">
        <f t="shared" si="63"/>
        <v>0</v>
      </c>
      <c r="AY93" s="11">
        <f t="shared" si="64"/>
        <v>0</v>
      </c>
      <c r="AZ93" s="11">
        <f t="shared" si="65"/>
        <v>6.971508404981991E-3</v>
      </c>
      <c r="BA93" s="11">
        <f t="shared" si="66"/>
        <v>0</v>
      </c>
      <c r="BB93" s="11">
        <f t="shared" si="67"/>
        <v>0</v>
      </c>
      <c r="BC93" s="11">
        <f t="shared" si="68"/>
        <v>0</v>
      </c>
      <c r="BE93">
        <f t="shared" si="69"/>
        <v>22.49951995052583</v>
      </c>
    </row>
    <row r="94" spans="1:57" x14ac:dyDescent="0.25">
      <c r="A94" t="s">
        <v>109</v>
      </c>
      <c r="B94" t="s">
        <v>1162</v>
      </c>
      <c r="C94" s="1">
        <v>12.962</v>
      </c>
      <c r="D94" s="1">
        <v>20.977</v>
      </c>
      <c r="E94" s="1">
        <v>1.1950000000000001</v>
      </c>
      <c r="F94" s="1">
        <v>0.17299999999999999</v>
      </c>
      <c r="G94" s="1">
        <v>0.05</v>
      </c>
      <c r="H94" s="1">
        <v>0</v>
      </c>
      <c r="I94" s="1">
        <v>0.22</v>
      </c>
      <c r="J94" s="1">
        <v>0.20699999999999999</v>
      </c>
      <c r="K94" s="1">
        <v>0</v>
      </c>
      <c r="L94" s="1">
        <v>38.698999999999998</v>
      </c>
      <c r="M94" s="1">
        <v>0</v>
      </c>
      <c r="N94" s="1">
        <v>0</v>
      </c>
      <c r="O94" s="1">
        <v>0.107</v>
      </c>
      <c r="P94" s="1">
        <v>0</v>
      </c>
      <c r="Q94" s="1">
        <v>0</v>
      </c>
      <c r="R94" s="1">
        <v>0</v>
      </c>
      <c r="S94" s="1">
        <f t="shared" si="35"/>
        <v>74.59</v>
      </c>
      <c r="U94" s="11">
        <f t="shared" si="36"/>
        <v>0.1735374761690551</v>
      </c>
      <c r="V94" s="11">
        <f t="shared" si="37"/>
        <v>0.27994492917267844</v>
      </c>
      <c r="W94" s="11">
        <f t="shared" si="38"/>
        <v>1.4684305856273209E-2</v>
      </c>
      <c r="X94" s="11">
        <f t="shared" si="39"/>
        <v>2.4387699577373854E-3</v>
      </c>
      <c r="Y94" s="11">
        <f t="shared" si="40"/>
        <v>6.9592909317655444E-4</v>
      </c>
      <c r="Z94" s="11">
        <f t="shared" si="41"/>
        <v>0</v>
      </c>
      <c r="AA94" s="11">
        <f t="shared" si="42"/>
        <v>5.4584611109457027E-3</v>
      </c>
      <c r="AB94" s="11">
        <f t="shared" si="43"/>
        <v>3.6913266306925784E-3</v>
      </c>
      <c r="AC94" s="11">
        <f t="shared" si="44"/>
        <v>0</v>
      </c>
      <c r="AD94" s="11">
        <f t="shared" si="45"/>
        <v>0.33674730247128437</v>
      </c>
      <c r="AE94" s="11">
        <f t="shared" si="46"/>
        <v>0</v>
      </c>
      <c r="AF94" s="11">
        <f t="shared" si="47"/>
        <v>0</v>
      </c>
      <c r="AG94" s="11">
        <f t="shared" si="48"/>
        <v>1.3364609016489678E-3</v>
      </c>
      <c r="AH94" s="11">
        <f t="shared" si="49"/>
        <v>0</v>
      </c>
      <c r="AI94" s="11">
        <f t="shared" si="50"/>
        <v>0</v>
      </c>
      <c r="AJ94" s="11">
        <f t="shared" si="51"/>
        <v>0</v>
      </c>
      <c r="AL94">
        <f t="shared" si="52"/>
        <v>0.47675987135986647</v>
      </c>
      <c r="AN94" s="11">
        <f t="shared" si="53"/>
        <v>1.0919803863152697</v>
      </c>
      <c r="AO94" s="11">
        <f t="shared" si="54"/>
        <v>1.761546719782785</v>
      </c>
      <c r="AP94" s="11">
        <f t="shared" si="55"/>
        <v>9.2400640689760852E-2</v>
      </c>
      <c r="AQ94" s="11">
        <f t="shared" si="56"/>
        <v>1.5345901181539839E-2</v>
      </c>
      <c r="AR94" s="11">
        <f t="shared" si="57"/>
        <v>4.3791170460186785E-3</v>
      </c>
      <c r="AS94" s="11">
        <f t="shared" si="58"/>
        <v>0</v>
      </c>
      <c r="AT94" s="11">
        <f t="shared" si="59"/>
        <v>3.4347234984625399E-2</v>
      </c>
      <c r="AU94" s="11">
        <f t="shared" si="60"/>
        <v>2.3227583857868161E-2</v>
      </c>
      <c r="AV94" s="11">
        <f t="shared" si="61"/>
        <v>0</v>
      </c>
      <c r="AW94" s="11">
        <f t="shared" si="62"/>
        <v>2.11897428475331</v>
      </c>
      <c r="AX94" s="11">
        <f t="shared" si="63"/>
        <v>0</v>
      </c>
      <c r="AY94" s="11">
        <f t="shared" si="64"/>
        <v>0</v>
      </c>
      <c r="AZ94" s="11">
        <f t="shared" si="65"/>
        <v>8.4096480131830419E-3</v>
      </c>
      <c r="BA94" s="11">
        <f t="shared" si="66"/>
        <v>0</v>
      </c>
      <c r="BB94" s="11">
        <f t="shared" si="67"/>
        <v>0</v>
      </c>
      <c r="BC94" s="11">
        <f t="shared" si="68"/>
        <v>0</v>
      </c>
      <c r="BE94">
        <f t="shared" si="69"/>
        <v>21.818660521157106</v>
      </c>
    </row>
    <row r="95" spans="1:57" x14ac:dyDescent="0.25">
      <c r="A95" t="s">
        <v>110</v>
      </c>
      <c r="B95" t="s">
        <v>1162</v>
      </c>
      <c r="C95" s="1">
        <v>14.606</v>
      </c>
      <c r="D95" s="1">
        <v>20.829000000000001</v>
      </c>
      <c r="E95" s="1">
        <v>1.101</v>
      </c>
      <c r="F95" s="1">
        <v>0.16600000000000001</v>
      </c>
      <c r="G95" s="1">
        <v>6.6000000000000003E-2</v>
      </c>
      <c r="H95" s="1">
        <v>0</v>
      </c>
      <c r="I95" s="1">
        <v>0.28100000000000003</v>
      </c>
      <c r="J95" s="1">
        <v>0.38300000000000001</v>
      </c>
      <c r="K95" s="1">
        <v>0</v>
      </c>
      <c r="L95" s="1">
        <v>38.609000000000002</v>
      </c>
      <c r="M95" s="1">
        <v>0</v>
      </c>
      <c r="N95" s="1">
        <v>0</v>
      </c>
      <c r="O95" s="1">
        <v>0</v>
      </c>
      <c r="P95" s="1">
        <v>0.106</v>
      </c>
      <c r="Q95" s="1">
        <v>0</v>
      </c>
      <c r="R95" s="1">
        <v>0</v>
      </c>
      <c r="S95" s="1">
        <f t="shared" si="35"/>
        <v>76.146999999999991</v>
      </c>
      <c r="U95" s="11">
        <f t="shared" si="36"/>
        <v>0.19554762975815607</v>
      </c>
      <c r="V95" s="11">
        <f t="shared" si="37"/>
        <v>0.27796982074356291</v>
      </c>
      <c r="W95" s="11">
        <f t="shared" si="38"/>
        <v>1.3529222383060086E-2</v>
      </c>
      <c r="X95" s="11">
        <f t="shared" si="39"/>
        <v>2.3400914045341387E-3</v>
      </c>
      <c r="Y95" s="11">
        <f t="shared" si="40"/>
        <v>9.1862640299305188E-4</v>
      </c>
      <c r="Z95" s="11">
        <f t="shared" si="41"/>
        <v>0</v>
      </c>
      <c r="AA95" s="11">
        <f t="shared" si="42"/>
        <v>6.9719435098897393E-3</v>
      </c>
      <c r="AB95" s="11">
        <f t="shared" si="43"/>
        <v>6.8298458915712927E-3</v>
      </c>
      <c r="AC95" s="11">
        <f t="shared" si="44"/>
        <v>0</v>
      </c>
      <c r="AD95" s="11">
        <f t="shared" si="45"/>
        <v>0.33596414897319876</v>
      </c>
      <c r="AE95" s="11">
        <f t="shared" si="46"/>
        <v>0</v>
      </c>
      <c r="AF95" s="11">
        <f t="shared" si="47"/>
        <v>0</v>
      </c>
      <c r="AG95" s="11">
        <f t="shared" si="48"/>
        <v>0</v>
      </c>
      <c r="AH95" s="11">
        <f t="shared" si="49"/>
        <v>1.3932024862092669E-3</v>
      </c>
      <c r="AI95" s="11">
        <f t="shared" si="50"/>
        <v>0</v>
      </c>
      <c r="AJ95" s="11">
        <f t="shared" si="51"/>
        <v>0</v>
      </c>
      <c r="AL95">
        <f t="shared" si="52"/>
        <v>0.497277334202196</v>
      </c>
      <c r="AN95" s="11">
        <f t="shared" si="53"/>
        <v>1.1797096889920498</v>
      </c>
      <c r="AO95" s="11">
        <f t="shared" si="54"/>
        <v>1.6769504758719127</v>
      </c>
      <c r="AP95" s="11">
        <f t="shared" si="55"/>
        <v>8.1619781071053332E-2</v>
      </c>
      <c r="AQ95" s="11">
        <f t="shared" si="56"/>
        <v>1.4117422473850236E-2</v>
      </c>
      <c r="AR95" s="11">
        <f t="shared" si="57"/>
        <v>5.5419360976919135E-3</v>
      </c>
      <c r="AS95" s="11">
        <f t="shared" si="58"/>
        <v>0</v>
      </c>
      <c r="AT95" s="11">
        <f t="shared" si="59"/>
        <v>4.2060695493442123E-2</v>
      </c>
      <c r="AU95" s="11">
        <f t="shared" si="60"/>
        <v>4.1203441752651261E-2</v>
      </c>
      <c r="AV95" s="11">
        <f t="shared" si="61"/>
        <v>0</v>
      </c>
      <c r="AW95" s="11">
        <f t="shared" si="62"/>
        <v>2.0268216095885463</v>
      </c>
      <c r="AX95" s="11">
        <f t="shared" si="63"/>
        <v>0</v>
      </c>
      <c r="AY95" s="11">
        <f t="shared" si="64"/>
        <v>0</v>
      </c>
      <c r="AZ95" s="11">
        <f t="shared" si="65"/>
        <v>0</v>
      </c>
      <c r="BA95" s="11">
        <f t="shared" si="66"/>
        <v>8.4049828358522104E-3</v>
      </c>
      <c r="BB95" s="11">
        <f t="shared" si="67"/>
        <v>0</v>
      </c>
      <c r="BC95" s="11">
        <f t="shared" si="68"/>
        <v>0</v>
      </c>
      <c r="BE95">
        <f t="shared" si="69"/>
        <v>22.105782210129881</v>
      </c>
    </row>
    <row r="96" spans="1:57" x14ac:dyDescent="0.25">
      <c r="A96" t="s">
        <v>111</v>
      </c>
      <c r="B96" t="s">
        <v>1162</v>
      </c>
      <c r="C96" s="1">
        <v>13.529</v>
      </c>
      <c r="D96" s="1">
        <v>21.28</v>
      </c>
      <c r="E96" s="1">
        <v>0.97799999999999998</v>
      </c>
      <c r="F96" s="1">
        <v>0.16800000000000001</v>
      </c>
      <c r="G96" s="1">
        <v>8.5000000000000006E-2</v>
      </c>
      <c r="H96" s="1">
        <v>0.22700000000000001</v>
      </c>
      <c r="I96" s="1">
        <v>0.34200000000000003</v>
      </c>
      <c r="J96" s="1">
        <v>0.45500000000000002</v>
      </c>
      <c r="K96" s="1">
        <v>0</v>
      </c>
      <c r="L96" s="1">
        <v>38.106000000000002</v>
      </c>
      <c r="M96" s="1">
        <v>7.1999999999999995E-2</v>
      </c>
      <c r="N96" s="1">
        <v>0</v>
      </c>
      <c r="O96" s="1">
        <v>0.123</v>
      </c>
      <c r="P96" s="1">
        <v>7.8E-2</v>
      </c>
      <c r="Q96" s="1">
        <v>0</v>
      </c>
      <c r="R96" s="1">
        <v>0</v>
      </c>
      <c r="S96" s="1">
        <f t="shared" si="35"/>
        <v>75.442999999999998</v>
      </c>
      <c r="U96" s="11">
        <f t="shared" si="36"/>
        <v>0.18112856928646401</v>
      </c>
      <c r="V96" s="11">
        <f t="shared" si="37"/>
        <v>0.28398856332147576</v>
      </c>
      <c r="W96" s="11">
        <f t="shared" si="38"/>
        <v>1.201778337023866E-2</v>
      </c>
      <c r="X96" s="11">
        <f t="shared" si="39"/>
        <v>2.3682852768779237E-3</v>
      </c>
      <c r="Y96" s="11">
        <f t="shared" si="40"/>
        <v>1.1830794584001426E-3</v>
      </c>
      <c r="Z96" s="11">
        <f t="shared" si="41"/>
        <v>2.8537162425482806E-3</v>
      </c>
      <c r="AA96" s="11">
        <f t="shared" si="42"/>
        <v>8.4854259088337752E-3</v>
      </c>
      <c r="AB96" s="11">
        <f t="shared" si="43"/>
        <v>8.1137855892034951E-3</v>
      </c>
      <c r="AC96" s="11">
        <f t="shared" si="44"/>
        <v>0</v>
      </c>
      <c r="AD96" s="11">
        <f t="shared" si="45"/>
        <v>0.33158719108945356</v>
      </c>
      <c r="AE96" s="11">
        <f t="shared" si="46"/>
        <v>1.0144802972427269E-3</v>
      </c>
      <c r="AF96" s="11">
        <f t="shared" si="47"/>
        <v>0</v>
      </c>
      <c r="AG96" s="11">
        <f t="shared" si="48"/>
        <v>1.5363055224562902E-3</v>
      </c>
      <c r="AH96" s="11">
        <f t="shared" si="49"/>
        <v>1.0251867351351209E-3</v>
      </c>
      <c r="AI96" s="11">
        <f t="shared" si="50"/>
        <v>0</v>
      </c>
      <c r="AJ96" s="11">
        <f t="shared" si="51"/>
        <v>0</v>
      </c>
      <c r="AL96">
        <f t="shared" si="52"/>
        <v>0.49202542286483852</v>
      </c>
      <c r="AN96" s="11">
        <f t="shared" si="53"/>
        <v>1.1043854293046609</v>
      </c>
      <c r="AO96" s="11">
        <f t="shared" si="54"/>
        <v>1.7315481078270742</v>
      </c>
      <c r="AP96" s="11">
        <f t="shared" si="55"/>
        <v>7.3275380570365339E-2</v>
      </c>
      <c r="AQ96" s="11">
        <f t="shared" si="56"/>
        <v>1.4440017731737217E-2</v>
      </c>
      <c r="AR96" s="11">
        <f t="shared" si="57"/>
        <v>7.2135263957192278E-3</v>
      </c>
      <c r="AS96" s="11">
        <f t="shared" si="58"/>
        <v>1.7399809704541681E-2</v>
      </c>
      <c r="AT96" s="11">
        <f t="shared" si="59"/>
        <v>5.1737728465901391E-2</v>
      </c>
      <c r="AU96" s="11">
        <f t="shared" si="60"/>
        <v>4.9471746044913535E-2</v>
      </c>
      <c r="AV96" s="11">
        <f t="shared" si="61"/>
        <v>0</v>
      </c>
      <c r="AW96" s="11">
        <f t="shared" si="62"/>
        <v>2.0217686465799267</v>
      </c>
      <c r="AX96" s="11">
        <f t="shared" si="63"/>
        <v>6.185535848955973E-3</v>
      </c>
      <c r="AY96" s="11">
        <f t="shared" si="64"/>
        <v>0</v>
      </c>
      <c r="AZ96" s="11">
        <f t="shared" si="65"/>
        <v>9.3672325721164199E-3</v>
      </c>
      <c r="BA96" s="11">
        <f t="shared" si="66"/>
        <v>6.2508156336674335E-3</v>
      </c>
      <c r="BB96" s="11">
        <f t="shared" si="67"/>
        <v>0</v>
      </c>
      <c r="BC96" s="11">
        <f t="shared" si="68"/>
        <v>0</v>
      </c>
      <c r="BE96">
        <f t="shared" si="69"/>
        <v>22.825607156165098</v>
      </c>
    </row>
    <row r="97" spans="1:57" x14ac:dyDescent="0.25">
      <c r="A97" t="s">
        <v>112</v>
      </c>
      <c r="B97" t="s">
        <v>1156</v>
      </c>
      <c r="C97" s="1">
        <v>2.8820000000000001</v>
      </c>
      <c r="D97" s="1">
        <v>11.064</v>
      </c>
      <c r="E97" s="1">
        <v>22.914999999999999</v>
      </c>
      <c r="F97" s="1">
        <v>8.6999999999999994E-2</v>
      </c>
      <c r="G97" s="1">
        <v>0</v>
      </c>
      <c r="H97" s="1">
        <v>2.9359999999999999</v>
      </c>
      <c r="I97" s="1">
        <v>0</v>
      </c>
      <c r="J97" s="1">
        <v>0</v>
      </c>
      <c r="K97" s="1">
        <v>0</v>
      </c>
      <c r="L97" s="1">
        <v>38.271000000000001</v>
      </c>
      <c r="M97" s="1">
        <v>0</v>
      </c>
      <c r="N97" s="1">
        <v>0.108</v>
      </c>
      <c r="O97" s="1">
        <v>0</v>
      </c>
      <c r="P97" s="1">
        <v>0</v>
      </c>
      <c r="Q97" s="1">
        <v>0.35599999999999998</v>
      </c>
      <c r="R97" s="1">
        <v>0</v>
      </c>
      <c r="S97" s="1">
        <f t="shared" si="35"/>
        <v>78.619</v>
      </c>
      <c r="U97" s="11">
        <f t="shared" si="36"/>
        <v>3.8584709637341216E-2</v>
      </c>
      <c r="V97" s="11">
        <f t="shared" si="37"/>
        <v>0.14765270040360939</v>
      </c>
      <c r="W97" s="11">
        <f t="shared" si="38"/>
        <v>0.28158231690083729</v>
      </c>
      <c r="X97" s="11">
        <f t="shared" si="39"/>
        <v>1.2264334469546387E-3</v>
      </c>
      <c r="Y97" s="11">
        <f t="shared" si="40"/>
        <v>0</v>
      </c>
      <c r="Z97" s="11">
        <f t="shared" si="41"/>
        <v>3.6909739595250006E-2</v>
      </c>
      <c r="AA97" s="11">
        <f t="shared" si="42"/>
        <v>0</v>
      </c>
      <c r="AB97" s="11">
        <f t="shared" si="43"/>
        <v>0</v>
      </c>
      <c r="AC97" s="11">
        <f t="shared" si="44"/>
        <v>0</v>
      </c>
      <c r="AD97" s="11">
        <f t="shared" si="45"/>
        <v>0.33302297250261054</v>
      </c>
      <c r="AE97" s="11">
        <f t="shared" si="46"/>
        <v>0</v>
      </c>
      <c r="AF97" s="11">
        <f t="shared" si="47"/>
        <v>1.1875962172861227E-3</v>
      </c>
      <c r="AG97" s="11">
        <f t="shared" si="48"/>
        <v>0</v>
      </c>
      <c r="AH97" s="11">
        <f t="shared" si="49"/>
        <v>0</v>
      </c>
      <c r="AI97" s="11">
        <f t="shared" si="50"/>
        <v>6.9830484537255341E-3</v>
      </c>
      <c r="AJ97" s="11">
        <f t="shared" si="51"/>
        <v>0</v>
      </c>
      <c r="AL97">
        <f t="shared" si="52"/>
        <v>0.50595589998399249</v>
      </c>
      <c r="AN97" s="11">
        <f t="shared" si="53"/>
        <v>0.22878304001531732</v>
      </c>
      <c r="AO97" s="11">
        <f t="shared" si="54"/>
        <v>0.87548756961791041</v>
      </c>
      <c r="AP97" s="11">
        <f t="shared" si="55"/>
        <v>1.6696058900177626</v>
      </c>
      <c r="AQ97" s="11">
        <f t="shared" si="56"/>
        <v>7.2719783304835903E-3</v>
      </c>
      <c r="AR97" s="11">
        <f t="shared" si="57"/>
        <v>0</v>
      </c>
      <c r="AS97" s="11">
        <f t="shared" si="58"/>
        <v>0.21885152201852628</v>
      </c>
      <c r="AT97" s="11">
        <f t="shared" si="59"/>
        <v>0</v>
      </c>
      <c r="AU97" s="11">
        <f t="shared" si="60"/>
        <v>0</v>
      </c>
      <c r="AV97" s="11">
        <f t="shared" si="61"/>
        <v>0</v>
      </c>
      <c r="AW97" s="11">
        <f t="shared" si="62"/>
        <v>1.9746165970975735</v>
      </c>
      <c r="AX97" s="11">
        <f t="shared" si="63"/>
        <v>0</v>
      </c>
      <c r="AY97" s="11">
        <f t="shared" si="64"/>
        <v>7.0416980056386093E-3</v>
      </c>
      <c r="AZ97" s="11">
        <f t="shared" si="65"/>
        <v>0</v>
      </c>
      <c r="BA97" s="11">
        <f t="shared" si="66"/>
        <v>0</v>
      </c>
      <c r="BB97" s="11">
        <f t="shared" si="67"/>
        <v>4.1405081671820394E-2</v>
      </c>
      <c r="BC97" s="11">
        <f t="shared" si="68"/>
        <v>0</v>
      </c>
      <c r="BE97">
        <f t="shared" si="69"/>
        <v>27.109559524214276</v>
      </c>
    </row>
    <row r="98" spans="1:57" x14ac:dyDescent="0.25">
      <c r="A98" t="s">
        <v>113</v>
      </c>
      <c r="B98" t="s">
        <v>1156</v>
      </c>
      <c r="C98" s="1">
        <v>5.81</v>
      </c>
      <c r="D98" s="1">
        <v>15.526</v>
      </c>
      <c r="E98" s="1">
        <v>14.294</v>
      </c>
      <c r="F98" s="1">
        <v>8.6999999999999994E-2</v>
      </c>
      <c r="G98" s="1">
        <v>0</v>
      </c>
      <c r="H98" s="1">
        <v>1.4059999999999999</v>
      </c>
      <c r="I98" s="1">
        <v>0</v>
      </c>
      <c r="J98" s="1">
        <v>0</v>
      </c>
      <c r="K98" s="1">
        <v>0</v>
      </c>
      <c r="L98" s="1">
        <v>38.081000000000003</v>
      </c>
      <c r="M98" s="1">
        <v>0</v>
      </c>
      <c r="N98" s="1">
        <v>6.3E-2</v>
      </c>
      <c r="O98" s="1">
        <v>0.09</v>
      </c>
      <c r="P98" s="1">
        <v>0</v>
      </c>
      <c r="Q98" s="1">
        <v>0.79900000000000004</v>
      </c>
      <c r="R98" s="1">
        <v>0</v>
      </c>
      <c r="S98" s="1">
        <f t="shared" si="35"/>
        <v>76.15600000000002</v>
      </c>
      <c r="U98" s="11">
        <f t="shared" si="36"/>
        <v>7.7785275153696196E-2</v>
      </c>
      <c r="V98" s="11">
        <f t="shared" si="37"/>
        <v>0.20719955047599778</v>
      </c>
      <c r="W98" s="11">
        <f t="shared" si="38"/>
        <v>0.17564641666072742</v>
      </c>
      <c r="X98" s="11">
        <f t="shared" si="39"/>
        <v>1.2264334469546387E-3</v>
      </c>
      <c r="Y98" s="11">
        <f t="shared" si="40"/>
        <v>0</v>
      </c>
      <c r="Z98" s="11">
        <f t="shared" si="41"/>
        <v>1.767544069173076E-2</v>
      </c>
      <c r="AA98" s="11">
        <f t="shared" si="42"/>
        <v>0</v>
      </c>
      <c r="AB98" s="11">
        <f t="shared" si="43"/>
        <v>0</v>
      </c>
      <c r="AC98" s="11">
        <f t="shared" si="44"/>
        <v>0</v>
      </c>
      <c r="AD98" s="11">
        <f t="shared" si="45"/>
        <v>0.33136964845109645</v>
      </c>
      <c r="AE98" s="11">
        <f t="shared" si="46"/>
        <v>0</v>
      </c>
      <c r="AF98" s="11">
        <f t="shared" si="47"/>
        <v>6.9276446008357162E-4</v>
      </c>
      <c r="AG98" s="11">
        <f t="shared" si="48"/>
        <v>1.1241259920411878E-3</v>
      </c>
      <c r="AH98" s="11">
        <f t="shared" si="49"/>
        <v>0</v>
      </c>
      <c r="AI98" s="11">
        <f t="shared" si="50"/>
        <v>1.5672628411591859E-2</v>
      </c>
      <c r="AJ98" s="11">
        <f t="shared" si="51"/>
        <v>0</v>
      </c>
      <c r="AL98">
        <f t="shared" si="52"/>
        <v>0.47953311642910679</v>
      </c>
      <c r="AN98" s="11">
        <f t="shared" si="53"/>
        <v>0.48663130337857996</v>
      </c>
      <c r="AO98" s="11">
        <f t="shared" si="54"/>
        <v>1.2962580270926694</v>
      </c>
      <c r="AP98" s="11">
        <f t="shared" si="55"/>
        <v>1.0988589357625396</v>
      </c>
      <c r="AQ98" s="11">
        <f t="shared" si="56"/>
        <v>7.6726720528963854E-3</v>
      </c>
      <c r="AR98" s="11">
        <f t="shared" si="57"/>
        <v>0</v>
      </c>
      <c r="AS98" s="11">
        <f t="shared" si="58"/>
        <v>0.11057906171331461</v>
      </c>
      <c r="AT98" s="11">
        <f t="shared" si="59"/>
        <v>0</v>
      </c>
      <c r="AU98" s="11">
        <f t="shared" si="60"/>
        <v>0</v>
      </c>
      <c r="AV98" s="11">
        <f t="shared" si="61"/>
        <v>0</v>
      </c>
      <c r="AW98" s="11">
        <f t="shared" si="62"/>
        <v>2.0730767308752833</v>
      </c>
      <c r="AX98" s="11">
        <f t="shared" si="63"/>
        <v>0</v>
      </c>
      <c r="AY98" s="11">
        <f t="shared" si="64"/>
        <v>4.3339934387158548E-3</v>
      </c>
      <c r="AZ98" s="11">
        <f t="shared" si="65"/>
        <v>7.0326279053182532E-3</v>
      </c>
      <c r="BA98" s="11">
        <f t="shared" si="66"/>
        <v>0</v>
      </c>
      <c r="BB98" s="11">
        <f t="shared" si="67"/>
        <v>9.8049297585324546E-2</v>
      </c>
      <c r="BC98" s="11">
        <f t="shared" si="68"/>
        <v>0</v>
      </c>
      <c r="BE98">
        <f t="shared" si="69"/>
        <v>28.980574322371762</v>
      </c>
    </row>
    <row r="99" spans="1:57" x14ac:dyDescent="0.25">
      <c r="A99" t="s">
        <v>114</v>
      </c>
      <c r="B99" t="s">
        <v>1156</v>
      </c>
      <c r="C99" s="1">
        <v>1.64</v>
      </c>
      <c r="D99" s="1">
        <v>9.1739999999999995</v>
      </c>
      <c r="E99" s="1">
        <v>29.355</v>
      </c>
      <c r="F99" s="1">
        <v>0.121</v>
      </c>
      <c r="G99" s="1">
        <v>0</v>
      </c>
      <c r="H99" s="1">
        <v>3.4540000000000002</v>
      </c>
      <c r="I99" s="1">
        <v>0</v>
      </c>
      <c r="J99" s="1">
        <v>0</v>
      </c>
      <c r="K99" s="1">
        <v>0</v>
      </c>
      <c r="L99" s="1">
        <v>41.386000000000003</v>
      </c>
      <c r="M99" s="1">
        <v>9.9000000000000005E-2</v>
      </c>
      <c r="N99" s="1">
        <v>0</v>
      </c>
      <c r="O99" s="1">
        <v>0.11700000000000001</v>
      </c>
      <c r="P99" s="1">
        <v>0</v>
      </c>
      <c r="Q99" s="1">
        <v>7.6999999999999999E-2</v>
      </c>
      <c r="R99" s="1">
        <v>0</v>
      </c>
      <c r="S99" s="1">
        <f t="shared" si="35"/>
        <v>85.423000000000002</v>
      </c>
      <c r="U99" s="11">
        <f t="shared" si="36"/>
        <v>2.1956600903969323E-2</v>
      </c>
      <c r="V99" s="11">
        <f t="shared" si="37"/>
        <v>0.12243003195071515</v>
      </c>
      <c r="W99" s="11">
        <f t="shared" si="38"/>
        <v>0.36071782293799165</v>
      </c>
      <c r="X99" s="11">
        <f t="shared" si="39"/>
        <v>1.7057292767989805E-3</v>
      </c>
      <c r="Y99" s="11">
        <f t="shared" si="40"/>
        <v>0</v>
      </c>
      <c r="Z99" s="11">
        <f t="shared" si="41"/>
        <v>4.3421744060624504E-2</v>
      </c>
      <c r="AA99" s="11">
        <f t="shared" si="42"/>
        <v>0</v>
      </c>
      <c r="AB99" s="11">
        <f t="shared" si="43"/>
        <v>0</v>
      </c>
      <c r="AC99" s="11">
        <f t="shared" si="44"/>
        <v>0</v>
      </c>
      <c r="AD99" s="11">
        <f t="shared" si="45"/>
        <v>0.36012878524190745</v>
      </c>
      <c r="AE99" s="11">
        <f t="shared" si="46"/>
        <v>1.3949104087087496E-3</v>
      </c>
      <c r="AF99" s="11">
        <f t="shared" si="47"/>
        <v>0</v>
      </c>
      <c r="AG99" s="11">
        <f t="shared" si="48"/>
        <v>1.4613637896535444E-3</v>
      </c>
      <c r="AH99" s="11">
        <f t="shared" si="49"/>
        <v>0</v>
      </c>
      <c r="AI99" s="11">
        <f t="shared" si="50"/>
        <v>1.5103784576878262E-3</v>
      </c>
      <c r="AJ99" s="11">
        <f t="shared" si="51"/>
        <v>0</v>
      </c>
      <c r="AL99">
        <f t="shared" si="52"/>
        <v>0.55023192913009966</v>
      </c>
      <c r="AN99" s="11">
        <f t="shared" si="53"/>
        <v>0.11971279604956071</v>
      </c>
      <c r="AO99" s="11">
        <f t="shared" si="54"/>
        <v>0.66751868876969789</v>
      </c>
      <c r="AP99" s="11">
        <f t="shared" si="55"/>
        <v>1.9667224156272198</v>
      </c>
      <c r="AQ99" s="11">
        <f t="shared" si="56"/>
        <v>9.3000561390304323E-3</v>
      </c>
      <c r="AR99" s="11">
        <f t="shared" si="57"/>
        <v>0</v>
      </c>
      <c r="AS99" s="11">
        <f t="shared" si="58"/>
        <v>0.23674604341449063</v>
      </c>
      <c r="AT99" s="11">
        <f t="shared" si="59"/>
        <v>0</v>
      </c>
      <c r="AU99" s="11">
        <f t="shared" si="60"/>
        <v>0</v>
      </c>
      <c r="AV99" s="11">
        <f t="shared" si="61"/>
        <v>0</v>
      </c>
      <c r="AW99" s="11">
        <f t="shared" si="62"/>
        <v>1.9635108370279075</v>
      </c>
      <c r="AX99" s="11">
        <f t="shared" si="63"/>
        <v>7.6053951153692307E-3</v>
      </c>
      <c r="AY99" s="11">
        <f t="shared" si="64"/>
        <v>0</v>
      </c>
      <c r="AZ99" s="11">
        <f t="shared" si="65"/>
        <v>7.9677153157792051E-3</v>
      </c>
      <c r="BA99" s="11">
        <f t="shared" si="66"/>
        <v>0</v>
      </c>
      <c r="BB99" s="11">
        <f t="shared" si="67"/>
        <v>8.2349553582378773E-3</v>
      </c>
      <c r="BC99" s="11">
        <f t="shared" si="68"/>
        <v>0</v>
      </c>
      <c r="BE99">
        <f t="shared" si="69"/>
        <v>23.883004247958556</v>
      </c>
    </row>
    <row r="100" spans="1:57" x14ac:dyDescent="0.25">
      <c r="A100" t="s">
        <v>115</v>
      </c>
      <c r="B100" t="s">
        <v>1163</v>
      </c>
      <c r="C100" s="1">
        <v>1.2070000000000001</v>
      </c>
      <c r="D100" s="1">
        <v>2.0990000000000002</v>
      </c>
      <c r="E100" s="1">
        <v>32.042000000000002</v>
      </c>
      <c r="F100" s="1">
        <v>3.99</v>
      </c>
      <c r="G100" s="1">
        <v>0</v>
      </c>
      <c r="H100" s="1">
        <v>0</v>
      </c>
      <c r="I100" s="1">
        <v>1.9910000000000001</v>
      </c>
      <c r="J100" s="1">
        <v>1.3149999999999999</v>
      </c>
      <c r="K100" s="1">
        <v>0</v>
      </c>
      <c r="L100" s="1">
        <v>42.570999999999998</v>
      </c>
      <c r="M100" s="1">
        <v>0.495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f t="shared" si="35"/>
        <v>85.710000000000008</v>
      </c>
      <c r="U100" s="11">
        <f t="shared" si="36"/>
        <v>1.6159522738470107E-2</v>
      </c>
      <c r="V100" s="11">
        <f t="shared" si="37"/>
        <v>2.8011841842658727E-2</v>
      </c>
      <c r="W100" s="11">
        <f t="shared" si="38"/>
        <v>0.39373600690100935</v>
      </c>
      <c r="X100" s="11">
        <f t="shared" si="39"/>
        <v>5.6246775325850686E-2</v>
      </c>
      <c r="Y100" s="11">
        <f t="shared" si="40"/>
        <v>0</v>
      </c>
      <c r="Z100" s="11">
        <f t="shared" si="41"/>
        <v>0</v>
      </c>
      <c r="AA100" s="11">
        <f t="shared" si="42"/>
        <v>4.9399073054058613E-2</v>
      </c>
      <c r="AB100" s="11">
        <f t="shared" si="43"/>
        <v>2.344973197758812E-2</v>
      </c>
      <c r="AC100" s="11">
        <f t="shared" si="44"/>
        <v>0</v>
      </c>
      <c r="AD100" s="11">
        <f t="shared" si="45"/>
        <v>0.37044030630003477</v>
      </c>
      <c r="AE100" s="11">
        <f t="shared" si="46"/>
        <v>6.9745520435437487E-3</v>
      </c>
      <c r="AF100" s="11">
        <f t="shared" si="47"/>
        <v>0</v>
      </c>
      <c r="AG100" s="11">
        <f t="shared" si="48"/>
        <v>0</v>
      </c>
      <c r="AH100" s="11">
        <f t="shared" si="49"/>
        <v>0</v>
      </c>
      <c r="AI100" s="11">
        <f t="shared" si="50"/>
        <v>0</v>
      </c>
      <c r="AJ100" s="11">
        <f t="shared" si="51"/>
        <v>0</v>
      </c>
      <c r="AL100">
        <f t="shared" si="52"/>
        <v>0.54355321986204752</v>
      </c>
      <c r="AN100" s="11">
        <f t="shared" si="53"/>
        <v>8.9188264265482722E-2</v>
      </c>
      <c r="AO100" s="11">
        <f t="shared" si="54"/>
        <v>0.15460404327897129</v>
      </c>
      <c r="AP100" s="11">
        <f t="shared" si="55"/>
        <v>2.1731230310857432</v>
      </c>
      <c r="AQ100" s="11">
        <f t="shared" si="56"/>
        <v>0.3104393825877399</v>
      </c>
      <c r="AR100" s="11">
        <f t="shared" si="57"/>
        <v>0</v>
      </c>
      <c r="AS100" s="11">
        <f t="shared" si="58"/>
        <v>0</v>
      </c>
      <c r="AT100" s="11">
        <f t="shared" si="59"/>
        <v>0.27264527878206285</v>
      </c>
      <c r="AU100" s="11">
        <f t="shared" si="60"/>
        <v>0.1294246696774583</v>
      </c>
      <c r="AV100" s="11">
        <f t="shared" si="61"/>
        <v>0</v>
      </c>
      <c r="AW100" s="11">
        <f t="shared" si="62"/>
        <v>2.0445484973525776</v>
      </c>
      <c r="AX100" s="11">
        <f t="shared" si="63"/>
        <v>3.8494217982816145E-2</v>
      </c>
      <c r="AY100" s="11">
        <f t="shared" si="64"/>
        <v>0</v>
      </c>
      <c r="AZ100" s="11">
        <f t="shared" si="65"/>
        <v>0</v>
      </c>
      <c r="BA100" s="11">
        <f t="shared" si="66"/>
        <v>0</v>
      </c>
      <c r="BB100" s="11">
        <f t="shared" si="67"/>
        <v>0</v>
      </c>
      <c r="BC100" s="11">
        <f t="shared" si="68"/>
        <v>0</v>
      </c>
      <c r="BE100">
        <f t="shared" si="69"/>
        <v>23.522793785760189</v>
      </c>
    </row>
    <row r="101" spans="1:57" x14ac:dyDescent="0.25">
      <c r="A101" t="s">
        <v>116</v>
      </c>
      <c r="B101" t="s">
        <v>1163</v>
      </c>
      <c r="C101" s="1">
        <v>1.3540000000000001</v>
      </c>
      <c r="D101" s="1">
        <v>1.982</v>
      </c>
      <c r="E101" s="1">
        <v>32.646000000000001</v>
      </c>
      <c r="F101" s="1">
        <v>4.3929999999999998</v>
      </c>
      <c r="G101" s="1">
        <v>4.1000000000000002E-2</v>
      </c>
      <c r="H101" s="1">
        <v>0</v>
      </c>
      <c r="I101" s="1">
        <v>2.1349999999999998</v>
      </c>
      <c r="J101" s="1">
        <v>1.3680000000000001</v>
      </c>
      <c r="K101" s="1">
        <v>0</v>
      </c>
      <c r="L101" s="1">
        <v>44.149000000000001</v>
      </c>
      <c r="M101" s="1">
        <v>0.438</v>
      </c>
      <c r="N101" s="1">
        <v>0</v>
      </c>
      <c r="O101" s="1">
        <v>0</v>
      </c>
      <c r="P101" s="1">
        <v>6.5000000000000002E-2</v>
      </c>
      <c r="Q101" s="1">
        <v>0</v>
      </c>
      <c r="R101" s="1">
        <v>0</v>
      </c>
      <c r="S101" s="1">
        <f t="shared" si="35"/>
        <v>88.570999999999998</v>
      </c>
      <c r="U101" s="11">
        <f t="shared" si="36"/>
        <v>1.8127583917057603E-2</v>
      </c>
      <c r="V101" s="11">
        <f t="shared" si="37"/>
        <v>2.6450438557479555E-2</v>
      </c>
      <c r="W101" s="11">
        <f t="shared" si="38"/>
        <v>0.40115803262250643</v>
      </c>
      <c r="X101" s="11">
        <f t="shared" si="39"/>
        <v>6.192784060312332E-2</v>
      </c>
      <c r="Y101" s="11">
        <f t="shared" si="40"/>
        <v>5.7066185640477466E-4</v>
      </c>
      <c r="Z101" s="11">
        <f t="shared" si="41"/>
        <v>0</v>
      </c>
      <c r="AA101" s="11">
        <f t="shared" si="42"/>
        <v>5.2971883963041248E-2</v>
      </c>
      <c r="AB101" s="11">
        <f t="shared" si="43"/>
        <v>2.4394854255011825E-2</v>
      </c>
      <c r="AC101" s="11">
        <f t="shared" si="44"/>
        <v>0</v>
      </c>
      <c r="AD101" s="11">
        <f t="shared" si="45"/>
        <v>0.38417159763313607</v>
      </c>
      <c r="AE101" s="11">
        <f t="shared" si="46"/>
        <v>6.1714218082265897E-3</v>
      </c>
      <c r="AF101" s="11">
        <f t="shared" si="47"/>
        <v>0</v>
      </c>
      <c r="AG101" s="11">
        <f t="shared" si="48"/>
        <v>0</v>
      </c>
      <c r="AH101" s="11">
        <f t="shared" si="49"/>
        <v>8.543222792792676E-4</v>
      </c>
      <c r="AI101" s="11">
        <f t="shared" si="50"/>
        <v>0</v>
      </c>
      <c r="AJ101" s="11">
        <f t="shared" si="51"/>
        <v>0</v>
      </c>
      <c r="AL101">
        <f t="shared" si="52"/>
        <v>0.56120644151961285</v>
      </c>
      <c r="AN101" s="11">
        <f t="shared" si="53"/>
        <v>9.6903292135987099E-2</v>
      </c>
      <c r="AO101" s="11">
        <f t="shared" si="54"/>
        <v>0.14139416407547689</v>
      </c>
      <c r="AP101" s="11">
        <f t="shared" si="55"/>
        <v>2.1444409914626053</v>
      </c>
      <c r="AQ101" s="11">
        <f t="shared" si="56"/>
        <v>0.3310431029735022</v>
      </c>
      <c r="AR101" s="11">
        <f t="shared" si="57"/>
        <v>3.0505451159446358E-3</v>
      </c>
      <c r="AS101" s="11">
        <f t="shared" si="58"/>
        <v>0</v>
      </c>
      <c r="AT101" s="11">
        <f t="shared" si="59"/>
        <v>0.28316790423648408</v>
      </c>
      <c r="AU101" s="11">
        <f t="shared" si="60"/>
        <v>0.13040577824956745</v>
      </c>
      <c r="AV101" s="11">
        <f t="shared" si="61"/>
        <v>0</v>
      </c>
      <c r="AW101" s="11">
        <f t="shared" si="62"/>
        <v>2.0536378552225338</v>
      </c>
      <c r="AX101" s="11">
        <f t="shared" si="63"/>
        <v>3.2990115677481474E-2</v>
      </c>
      <c r="AY101" s="11">
        <f t="shared" si="64"/>
        <v>0</v>
      </c>
      <c r="AZ101" s="11">
        <f t="shared" si="65"/>
        <v>0</v>
      </c>
      <c r="BA101" s="11">
        <f t="shared" si="66"/>
        <v>4.5668877764444421E-3</v>
      </c>
      <c r="BB101" s="11">
        <f t="shared" si="67"/>
        <v>0</v>
      </c>
      <c r="BC101" s="11">
        <f t="shared" si="68"/>
        <v>0</v>
      </c>
      <c r="BE101">
        <f t="shared" si="69"/>
        <v>24.125505831799583</v>
      </c>
    </row>
    <row r="102" spans="1:57" x14ac:dyDescent="0.25">
      <c r="A102" t="s">
        <v>117</v>
      </c>
      <c r="B102" t="s">
        <v>1163</v>
      </c>
      <c r="C102" s="1">
        <v>2.2770000000000001</v>
      </c>
      <c r="D102" s="1">
        <v>2.4929999999999999</v>
      </c>
      <c r="E102" s="1">
        <v>23.384</v>
      </c>
      <c r="F102" s="1">
        <v>8.0670000000000002</v>
      </c>
      <c r="G102" s="1">
        <v>0</v>
      </c>
      <c r="H102" s="1">
        <v>0</v>
      </c>
      <c r="I102" s="1">
        <v>3.9329999999999998</v>
      </c>
      <c r="J102" s="1">
        <v>1.1000000000000001</v>
      </c>
      <c r="K102" s="1">
        <v>0</v>
      </c>
      <c r="L102" s="1">
        <v>44.29</v>
      </c>
      <c r="M102" s="1">
        <v>0.22700000000000001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f t="shared" si="35"/>
        <v>85.771000000000015</v>
      </c>
      <c r="U102" s="11">
        <f t="shared" si="36"/>
        <v>3.0484866011181801E-2</v>
      </c>
      <c r="V102" s="11">
        <f t="shared" si="37"/>
        <v>3.3269900768817626E-2</v>
      </c>
      <c r="W102" s="11">
        <f t="shared" si="38"/>
        <v>0.28734544614484747</v>
      </c>
      <c r="X102" s="11">
        <f t="shared" si="39"/>
        <v>0.11371998409865601</v>
      </c>
      <c r="Y102" s="11">
        <f t="shared" si="40"/>
        <v>0</v>
      </c>
      <c r="Z102" s="11">
        <f t="shared" si="41"/>
        <v>0</v>
      </c>
      <c r="AA102" s="11">
        <f t="shared" si="42"/>
        <v>9.7582397951588407E-2</v>
      </c>
      <c r="AB102" s="11">
        <f t="shared" si="43"/>
        <v>1.9615745380491965E-2</v>
      </c>
      <c r="AC102" s="11">
        <f t="shared" si="44"/>
        <v>0</v>
      </c>
      <c r="AD102" s="11">
        <f t="shared" si="45"/>
        <v>0.38539853811347025</v>
      </c>
      <c r="AE102" s="11">
        <f t="shared" si="46"/>
        <v>3.1984309371402646E-3</v>
      </c>
      <c r="AF102" s="11">
        <f t="shared" si="47"/>
        <v>0</v>
      </c>
      <c r="AG102" s="11">
        <f t="shared" si="48"/>
        <v>0</v>
      </c>
      <c r="AH102" s="11">
        <f t="shared" si="49"/>
        <v>0</v>
      </c>
      <c r="AI102" s="11">
        <f t="shared" si="50"/>
        <v>0</v>
      </c>
      <c r="AJ102" s="11">
        <f t="shared" si="51"/>
        <v>0</v>
      </c>
      <c r="AL102">
        <f t="shared" si="52"/>
        <v>0.56240259497509126</v>
      </c>
      <c r="AN102" s="11">
        <f t="shared" si="53"/>
        <v>0.16261411104903581</v>
      </c>
      <c r="AO102" s="11">
        <f t="shared" si="54"/>
        <v>0.1774702023038735</v>
      </c>
      <c r="AP102" s="11">
        <f t="shared" si="55"/>
        <v>1.5327744682129745</v>
      </c>
      <c r="AQ102" s="11">
        <f t="shared" si="56"/>
        <v>0.60661162545147562</v>
      </c>
      <c r="AR102" s="11">
        <f t="shared" si="57"/>
        <v>0</v>
      </c>
      <c r="AS102" s="11">
        <f t="shared" si="58"/>
        <v>0</v>
      </c>
      <c r="AT102" s="11">
        <f t="shared" si="59"/>
        <v>0.52052959298264079</v>
      </c>
      <c r="AU102" s="11">
        <f t="shared" si="60"/>
        <v>0.10463542783632111</v>
      </c>
      <c r="AV102" s="11">
        <f t="shared" si="61"/>
        <v>0</v>
      </c>
      <c r="AW102" s="11">
        <f t="shared" si="62"/>
        <v>2.0558148640683611</v>
      </c>
      <c r="AX102" s="11">
        <f t="shared" si="63"/>
        <v>1.7061252734521554E-2</v>
      </c>
      <c r="AY102" s="11">
        <f t="shared" si="64"/>
        <v>0</v>
      </c>
      <c r="AZ102" s="11">
        <f t="shared" si="65"/>
        <v>0</v>
      </c>
      <c r="BA102" s="11">
        <f t="shared" si="66"/>
        <v>0</v>
      </c>
      <c r="BB102" s="11">
        <f t="shared" si="67"/>
        <v>0</v>
      </c>
      <c r="BC102" s="11">
        <f t="shared" si="68"/>
        <v>0</v>
      </c>
      <c r="BE102">
        <f t="shared" si="69"/>
        <v>32.299972713019265</v>
      </c>
    </row>
    <row r="103" spans="1:57" x14ac:dyDescent="0.25">
      <c r="A103" t="s">
        <v>118</v>
      </c>
      <c r="B103" t="s">
        <v>1163</v>
      </c>
      <c r="C103" s="1">
        <v>2.0870000000000002</v>
      </c>
      <c r="D103" s="1">
        <v>1.865</v>
      </c>
      <c r="E103" s="1">
        <v>23.082999999999998</v>
      </c>
      <c r="F103" s="1">
        <v>7.4279999999999999</v>
      </c>
      <c r="G103" s="1">
        <v>0</v>
      </c>
      <c r="H103" s="1">
        <v>0.17799999999999999</v>
      </c>
      <c r="I103" s="1">
        <v>2.7850000000000001</v>
      </c>
      <c r="J103" s="1">
        <v>0.75900000000000001</v>
      </c>
      <c r="K103" s="1">
        <v>0</v>
      </c>
      <c r="L103" s="1">
        <v>40.783999999999999</v>
      </c>
      <c r="M103" s="1">
        <v>0.27400000000000002</v>
      </c>
      <c r="N103" s="1">
        <v>0</v>
      </c>
      <c r="O103" s="1">
        <v>0</v>
      </c>
      <c r="P103" s="1">
        <v>7.3999999999999996E-2</v>
      </c>
      <c r="Q103" s="1">
        <v>0</v>
      </c>
      <c r="R103" s="1">
        <v>0</v>
      </c>
      <c r="S103" s="1">
        <f t="shared" si="35"/>
        <v>79.316999999999993</v>
      </c>
      <c r="U103" s="11">
        <f t="shared" si="36"/>
        <v>2.7941113467429259E-2</v>
      </c>
      <c r="V103" s="11">
        <f t="shared" si="37"/>
        <v>2.4889035272300391E-2</v>
      </c>
      <c r="W103" s="11">
        <f t="shared" si="38"/>
        <v>0.28364672140615432</v>
      </c>
      <c r="X103" s="11">
        <f t="shared" si="39"/>
        <v>0.10471204188481675</v>
      </c>
      <c r="Y103" s="11">
        <f t="shared" si="40"/>
        <v>0</v>
      </c>
      <c r="Z103" s="11">
        <f t="shared" si="41"/>
        <v>2.2377158201479907E-3</v>
      </c>
      <c r="AA103" s="11">
        <f t="shared" si="42"/>
        <v>6.9099155427199022E-2</v>
      </c>
      <c r="AB103" s="11">
        <f t="shared" si="43"/>
        <v>1.3534864312539455E-2</v>
      </c>
      <c r="AC103" s="11">
        <f t="shared" si="44"/>
        <v>0</v>
      </c>
      <c r="AD103" s="11">
        <f t="shared" si="45"/>
        <v>0.35489035851026801</v>
      </c>
      <c r="AE103" s="11">
        <f t="shared" si="46"/>
        <v>3.8606611311737117E-3</v>
      </c>
      <c r="AF103" s="11">
        <f t="shared" si="47"/>
        <v>0</v>
      </c>
      <c r="AG103" s="11">
        <f t="shared" si="48"/>
        <v>0</v>
      </c>
      <c r="AH103" s="11">
        <f t="shared" si="49"/>
        <v>9.7261305641024301E-4</v>
      </c>
      <c r="AI103" s="11">
        <f t="shared" si="50"/>
        <v>0</v>
      </c>
      <c r="AJ103" s="11">
        <f t="shared" si="51"/>
        <v>0</v>
      </c>
      <c r="AL103">
        <f t="shared" si="52"/>
        <v>0.51252578327804765</v>
      </c>
      <c r="AN103" s="11">
        <f t="shared" si="53"/>
        <v>0.16354950938500046</v>
      </c>
      <c r="AO103" s="11">
        <f t="shared" si="54"/>
        <v>0.14568458456731709</v>
      </c>
      <c r="AP103" s="11">
        <f t="shared" si="55"/>
        <v>1.6602875250020814</v>
      </c>
      <c r="AQ103" s="11">
        <f t="shared" si="56"/>
        <v>0.61291770268663714</v>
      </c>
      <c r="AR103" s="11">
        <f t="shared" si="57"/>
        <v>0</v>
      </c>
      <c r="AS103" s="11">
        <f t="shared" si="58"/>
        <v>1.3098165359618713E-2</v>
      </c>
      <c r="AT103" s="11">
        <f t="shared" si="59"/>
        <v>0.40446251299934544</v>
      </c>
      <c r="AU103" s="11">
        <f t="shared" si="60"/>
        <v>7.9224488332892667E-2</v>
      </c>
      <c r="AV103" s="11">
        <f t="shared" si="61"/>
        <v>0</v>
      </c>
      <c r="AW103" s="11">
        <f t="shared" si="62"/>
        <v>2.0773024699778175</v>
      </c>
      <c r="AX103" s="11">
        <f t="shared" si="63"/>
        <v>2.259785511558909E-2</v>
      </c>
      <c r="AY103" s="11">
        <f t="shared" si="64"/>
        <v>0</v>
      </c>
      <c r="AZ103" s="11">
        <f t="shared" si="65"/>
        <v>0</v>
      </c>
      <c r="BA103" s="11">
        <f t="shared" si="66"/>
        <v>5.69305830931785E-3</v>
      </c>
      <c r="BB103" s="11">
        <f t="shared" si="67"/>
        <v>0</v>
      </c>
      <c r="BC103" s="11">
        <f t="shared" si="68"/>
        <v>0</v>
      </c>
      <c r="BE103">
        <f t="shared" si="69"/>
        <v>31.19407912044435</v>
      </c>
    </row>
    <row r="104" spans="1:57" x14ac:dyDescent="0.25">
      <c r="A104" t="s">
        <v>119</v>
      </c>
      <c r="B104" t="s">
        <v>1163</v>
      </c>
      <c r="C104" s="1">
        <v>1.7030000000000001</v>
      </c>
      <c r="D104" s="1">
        <v>2.1139999999999999</v>
      </c>
      <c r="E104" s="1">
        <v>27.263000000000002</v>
      </c>
      <c r="F104" s="1">
        <v>5.3789999999999996</v>
      </c>
      <c r="G104" s="1">
        <v>9.6000000000000002E-2</v>
      </c>
      <c r="H104" s="1">
        <v>7.5999999999999998E-2</v>
      </c>
      <c r="I104" s="1">
        <v>1.669</v>
      </c>
      <c r="J104" s="1">
        <v>0.79900000000000004</v>
      </c>
      <c r="K104" s="1">
        <v>0</v>
      </c>
      <c r="L104" s="1">
        <v>40.552999999999997</v>
      </c>
      <c r="M104" s="1">
        <v>0.32700000000000001</v>
      </c>
      <c r="N104" s="1">
        <v>8.7999999999999995E-2</v>
      </c>
      <c r="O104" s="1">
        <v>0</v>
      </c>
      <c r="P104" s="1">
        <v>0</v>
      </c>
      <c r="Q104" s="1">
        <v>0</v>
      </c>
      <c r="R104" s="1">
        <v>0</v>
      </c>
      <c r="S104" s="1">
        <f t="shared" si="35"/>
        <v>80.066999999999979</v>
      </c>
      <c r="U104" s="11">
        <f t="shared" si="36"/>
        <v>2.2800055694792536E-2</v>
      </c>
      <c r="V104" s="11">
        <f t="shared" si="37"/>
        <v>2.8212021751015025E-2</v>
      </c>
      <c r="W104" s="11">
        <f t="shared" si="38"/>
        <v>0.335011071597972</v>
      </c>
      <c r="X104" s="11">
        <f t="shared" si="39"/>
        <v>7.5827419668609217E-2</v>
      </c>
      <c r="Y104" s="11">
        <f t="shared" si="40"/>
        <v>1.3361838588989844E-3</v>
      </c>
      <c r="Z104" s="11">
        <f t="shared" si="41"/>
        <v>9.5542922658004101E-4</v>
      </c>
      <c r="AA104" s="11">
        <f t="shared" si="42"/>
        <v>4.1409870882583542E-2</v>
      </c>
      <c r="AB104" s="11">
        <f t="shared" si="43"/>
        <v>1.4248164144557346E-2</v>
      </c>
      <c r="AC104" s="11">
        <f t="shared" si="44"/>
        <v>0</v>
      </c>
      <c r="AD104" s="11">
        <f t="shared" si="45"/>
        <v>0.35288026453184823</v>
      </c>
      <c r="AE104" s="11">
        <f t="shared" si="46"/>
        <v>4.6074313499773851E-3</v>
      </c>
      <c r="AF104" s="11">
        <f t="shared" si="47"/>
        <v>9.6767099186276663E-4</v>
      </c>
      <c r="AG104" s="11">
        <f t="shared" si="48"/>
        <v>0</v>
      </c>
      <c r="AH104" s="11">
        <f t="shared" si="49"/>
        <v>0</v>
      </c>
      <c r="AI104" s="11">
        <f t="shared" si="50"/>
        <v>0</v>
      </c>
      <c r="AJ104" s="11">
        <f t="shared" si="51"/>
        <v>0</v>
      </c>
      <c r="AL104">
        <f t="shared" si="52"/>
        <v>0.50555205268045134</v>
      </c>
      <c r="AN104" s="11">
        <f t="shared" si="53"/>
        <v>0.135297971240979</v>
      </c>
      <c r="AO104" s="11">
        <f t="shared" si="54"/>
        <v>0.16741315717007232</v>
      </c>
      <c r="AP104" s="11">
        <f t="shared" si="55"/>
        <v>1.9879915618287007</v>
      </c>
      <c r="AQ104" s="11">
        <f t="shared" si="56"/>
        <v>0.44996802564584648</v>
      </c>
      <c r="AR104" s="11">
        <f t="shared" si="57"/>
        <v>7.9290580573127909E-3</v>
      </c>
      <c r="AS104" s="11">
        <f t="shared" si="58"/>
        <v>5.669619309313422E-3</v>
      </c>
      <c r="AT104" s="11">
        <f t="shared" si="59"/>
        <v>0.24573060674777542</v>
      </c>
      <c r="AU104" s="11">
        <f t="shared" si="60"/>
        <v>8.4550131301098522E-2</v>
      </c>
      <c r="AV104" s="11">
        <f t="shared" si="61"/>
        <v>0</v>
      </c>
      <c r="AW104" s="11">
        <f t="shared" si="62"/>
        <v>2.0940292655970856</v>
      </c>
      <c r="AX104" s="11">
        <f t="shared" si="63"/>
        <v>2.7340990856719819E-2</v>
      </c>
      <c r="AY104" s="11">
        <f t="shared" si="64"/>
        <v>5.7422632549832264E-3</v>
      </c>
      <c r="AZ104" s="11">
        <f t="shared" si="65"/>
        <v>0</v>
      </c>
      <c r="BA104" s="11">
        <f t="shared" si="66"/>
        <v>0</v>
      </c>
      <c r="BB104" s="11">
        <f t="shared" si="67"/>
        <v>0</v>
      </c>
      <c r="BC104" s="11">
        <f t="shared" si="68"/>
        <v>0</v>
      </c>
      <c r="BE104">
        <f t="shared" si="69"/>
        <v>27.182671222105064</v>
      </c>
    </row>
    <row r="105" spans="1:57" x14ac:dyDescent="0.25">
      <c r="A105" t="s">
        <v>120</v>
      </c>
      <c r="B105" t="s">
        <v>1163</v>
      </c>
      <c r="C105" s="1">
        <v>1.268</v>
      </c>
      <c r="D105" s="1">
        <v>1.7569999999999999</v>
      </c>
      <c r="E105" s="1">
        <v>28.442</v>
      </c>
      <c r="F105" s="1">
        <v>5.0650000000000004</v>
      </c>
      <c r="G105" s="1">
        <v>4.3999999999999997E-2</v>
      </c>
      <c r="H105" s="1">
        <v>0</v>
      </c>
      <c r="I105" s="1">
        <v>1.33</v>
      </c>
      <c r="J105" s="1">
        <v>0.998</v>
      </c>
      <c r="K105" s="1">
        <v>0</v>
      </c>
      <c r="L105" s="1">
        <v>38.472000000000001</v>
      </c>
      <c r="M105" s="1">
        <v>0.14000000000000001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f t="shared" si="35"/>
        <v>77.515999999999991</v>
      </c>
      <c r="U105" s="11">
        <f t="shared" si="36"/>
        <v>1.6976201186727501E-2</v>
      </c>
      <c r="V105" s="11">
        <f t="shared" si="37"/>
        <v>2.3447739932135003E-2</v>
      </c>
      <c r="W105" s="11">
        <f t="shared" si="38"/>
        <v>0.34949876750135783</v>
      </c>
      <c r="X105" s="11">
        <f t="shared" si="39"/>
        <v>7.1400981710635025E-2</v>
      </c>
      <c r="Y105" s="11">
        <f t="shared" si="40"/>
        <v>6.1241760199536781E-4</v>
      </c>
      <c r="Z105" s="11">
        <f t="shared" si="41"/>
        <v>0</v>
      </c>
      <c r="AA105" s="11">
        <f t="shared" si="42"/>
        <v>3.2998878534353571E-2</v>
      </c>
      <c r="AB105" s="11">
        <f t="shared" si="43"/>
        <v>1.7796830808846344E-2</v>
      </c>
      <c r="AC105" s="11">
        <f t="shared" si="44"/>
        <v>0</v>
      </c>
      <c r="AD105" s="11">
        <f t="shared" si="45"/>
        <v>0.33477201531500173</v>
      </c>
      <c r="AE105" s="11">
        <f t="shared" si="46"/>
        <v>1.9726005779719695E-3</v>
      </c>
      <c r="AF105" s="11">
        <f t="shared" si="47"/>
        <v>0</v>
      </c>
      <c r="AG105" s="11">
        <f t="shared" si="48"/>
        <v>0</v>
      </c>
      <c r="AH105" s="11">
        <f t="shared" si="49"/>
        <v>0</v>
      </c>
      <c r="AI105" s="11">
        <f t="shared" si="50"/>
        <v>0</v>
      </c>
      <c r="AJ105" s="11">
        <f t="shared" si="51"/>
        <v>0</v>
      </c>
      <c r="AL105">
        <f t="shared" si="52"/>
        <v>0.4949349864672043</v>
      </c>
      <c r="AN105" s="11">
        <f t="shared" si="53"/>
        <v>0.10289958267793049</v>
      </c>
      <c r="AO105" s="11">
        <f t="shared" si="54"/>
        <v>0.14212618165975247</v>
      </c>
      <c r="AP105" s="11">
        <f t="shared" si="55"/>
        <v>2.1184525870521576</v>
      </c>
      <c r="AQ105" s="11">
        <f t="shared" si="56"/>
        <v>0.4327900653394175</v>
      </c>
      <c r="AR105" s="11">
        <f t="shared" si="57"/>
        <v>3.7121093804667708E-3</v>
      </c>
      <c r="AS105" s="11">
        <f t="shared" si="58"/>
        <v>0</v>
      </c>
      <c r="AT105" s="11">
        <f t="shared" si="59"/>
        <v>0.20001947389027525</v>
      </c>
      <c r="AU105" s="11">
        <f t="shared" si="60"/>
        <v>0.10787374884858099</v>
      </c>
      <c r="AV105" s="11">
        <f t="shared" si="61"/>
        <v>0</v>
      </c>
      <c r="AW105" s="11">
        <f t="shared" si="62"/>
        <v>2.0291878194219226</v>
      </c>
      <c r="AX105" s="11">
        <f t="shared" si="63"/>
        <v>1.1956725419951773E-2</v>
      </c>
      <c r="AY105" s="11">
        <f t="shared" si="64"/>
        <v>0</v>
      </c>
      <c r="AZ105" s="11">
        <f t="shared" si="65"/>
        <v>0</v>
      </c>
      <c r="BA105" s="11">
        <f t="shared" si="66"/>
        <v>0</v>
      </c>
      <c r="BB105" s="11">
        <f t="shared" si="67"/>
        <v>0</v>
      </c>
      <c r="BC105" s="11">
        <f t="shared" si="68"/>
        <v>0</v>
      </c>
      <c r="BE105">
        <f t="shared" si="69"/>
        <v>24.278379945336184</v>
      </c>
    </row>
    <row r="106" spans="1:57" x14ac:dyDescent="0.25">
      <c r="A106" t="s">
        <v>121</v>
      </c>
      <c r="B106" t="s">
        <v>1163</v>
      </c>
      <c r="C106" s="1">
        <v>1.52</v>
      </c>
      <c r="D106" s="1">
        <v>2.7879999999999998</v>
      </c>
      <c r="E106" s="1">
        <v>24.757000000000001</v>
      </c>
      <c r="F106" s="1">
        <v>6.9</v>
      </c>
      <c r="G106" s="1">
        <v>8.1000000000000003E-2</v>
      </c>
      <c r="H106" s="1">
        <v>0</v>
      </c>
      <c r="I106" s="1">
        <v>1.321</v>
      </c>
      <c r="J106" s="1">
        <v>1.274</v>
      </c>
      <c r="K106" s="1">
        <v>8.2000000000000003E-2</v>
      </c>
      <c r="L106" s="1">
        <v>40.923000000000002</v>
      </c>
      <c r="M106" s="1">
        <v>0.17299999999999999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f t="shared" si="35"/>
        <v>79.819000000000017</v>
      </c>
      <c r="U106" s="11">
        <f t="shared" si="36"/>
        <v>2.0350020350020349E-2</v>
      </c>
      <c r="V106" s="11">
        <f t="shared" si="37"/>
        <v>3.7206772299824921E-2</v>
      </c>
      <c r="W106" s="11">
        <f t="shared" si="38"/>
        <v>0.30421703772699232</v>
      </c>
      <c r="X106" s="11">
        <f t="shared" si="39"/>
        <v>9.7268859586057577E-2</v>
      </c>
      <c r="Y106" s="11">
        <f t="shared" si="40"/>
        <v>1.1274051309460181E-3</v>
      </c>
      <c r="Z106" s="11">
        <f t="shared" si="41"/>
        <v>0</v>
      </c>
      <c r="AA106" s="11">
        <f t="shared" si="42"/>
        <v>3.2775577852542155E-2</v>
      </c>
      <c r="AB106" s="11">
        <f t="shared" si="43"/>
        <v>2.2718599649769786E-2</v>
      </c>
      <c r="AC106" s="11">
        <f t="shared" si="44"/>
        <v>3.6738450013754521E-4</v>
      </c>
      <c r="AD106" s="11">
        <f t="shared" si="45"/>
        <v>0.35609989557953359</v>
      </c>
      <c r="AE106" s="11">
        <f t="shared" si="46"/>
        <v>2.4375707142082191E-3</v>
      </c>
      <c r="AF106" s="11">
        <f t="shared" si="47"/>
        <v>0</v>
      </c>
      <c r="AG106" s="11">
        <f t="shared" si="48"/>
        <v>0</v>
      </c>
      <c r="AH106" s="11">
        <f t="shared" si="49"/>
        <v>0</v>
      </c>
      <c r="AI106" s="11">
        <f t="shared" si="50"/>
        <v>0</v>
      </c>
      <c r="AJ106" s="11">
        <f t="shared" si="51"/>
        <v>0</v>
      </c>
      <c r="AL106">
        <f t="shared" si="52"/>
        <v>0.49294567294638331</v>
      </c>
      <c r="AN106" s="11">
        <f t="shared" si="53"/>
        <v>0.12384744283311995</v>
      </c>
      <c r="AO106" s="11">
        <f t="shared" si="54"/>
        <v>0.22643533156972348</v>
      </c>
      <c r="AP106" s="11">
        <f t="shared" si="55"/>
        <v>1.8514233175554098</v>
      </c>
      <c r="AQ106" s="11">
        <f t="shared" si="56"/>
        <v>0.5919649867581086</v>
      </c>
      <c r="AR106" s="11">
        <f t="shared" si="57"/>
        <v>6.861233556676196E-3</v>
      </c>
      <c r="AS106" s="11">
        <f t="shared" si="58"/>
        <v>0</v>
      </c>
      <c r="AT106" s="11">
        <f t="shared" si="59"/>
        <v>0.1994676877269623</v>
      </c>
      <c r="AU106" s="11">
        <f t="shared" si="60"/>
        <v>0.138262292763289</v>
      </c>
      <c r="AV106" s="11">
        <f t="shared" si="61"/>
        <v>2.2358518613723884E-3</v>
      </c>
      <c r="AW106" s="11">
        <f t="shared" si="62"/>
        <v>2.1671753001771408</v>
      </c>
      <c r="AX106" s="11">
        <f t="shared" si="63"/>
        <v>1.4834722250255042E-2</v>
      </c>
      <c r="AY106" s="11">
        <f t="shared" si="64"/>
        <v>0</v>
      </c>
      <c r="AZ106" s="11">
        <f t="shared" si="65"/>
        <v>0</v>
      </c>
      <c r="BA106" s="11">
        <f t="shared" si="66"/>
        <v>0</v>
      </c>
      <c r="BB106" s="11">
        <f t="shared" si="67"/>
        <v>0</v>
      </c>
      <c r="BC106" s="11">
        <f t="shared" si="68"/>
        <v>0</v>
      </c>
      <c r="BE106">
        <f t="shared" si="69"/>
        <v>28.390410351744062</v>
      </c>
    </row>
    <row r="107" spans="1:57" x14ac:dyDescent="0.25">
      <c r="A107" t="s">
        <v>122</v>
      </c>
      <c r="B107" t="s">
        <v>1163</v>
      </c>
      <c r="C107" s="1">
        <v>1.613</v>
      </c>
      <c r="D107" s="1">
        <v>2.4940000000000002</v>
      </c>
      <c r="E107" s="1">
        <v>25.425000000000001</v>
      </c>
      <c r="F107" s="1">
        <v>6.8860000000000001</v>
      </c>
      <c r="G107" s="1">
        <v>0</v>
      </c>
      <c r="H107" s="1">
        <v>0.19900000000000001</v>
      </c>
      <c r="I107" s="1">
        <v>1.5069999999999999</v>
      </c>
      <c r="J107" s="1">
        <v>1.282</v>
      </c>
      <c r="K107" s="1">
        <v>0</v>
      </c>
      <c r="L107" s="1">
        <v>40.518999999999998</v>
      </c>
      <c r="M107" s="1">
        <v>0.06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f t="shared" si="35"/>
        <v>79.984999999999985</v>
      </c>
      <c r="U107" s="11">
        <f t="shared" si="36"/>
        <v>2.1595120279330804E-2</v>
      </c>
      <c r="V107" s="11">
        <f t="shared" si="37"/>
        <v>3.3283246096041386E-2</v>
      </c>
      <c r="W107" s="11">
        <f t="shared" si="38"/>
        <v>0.31242550326003876</v>
      </c>
      <c r="X107" s="11">
        <f t="shared" si="39"/>
        <v>9.7071502479651073E-2</v>
      </c>
      <c r="Y107" s="11">
        <f t="shared" si="40"/>
        <v>0</v>
      </c>
      <c r="Z107" s="11">
        <f t="shared" si="41"/>
        <v>2.5017160011766865E-3</v>
      </c>
      <c r="AA107" s="11">
        <f t="shared" si="42"/>
        <v>3.7390458609978063E-2</v>
      </c>
      <c r="AB107" s="11">
        <f t="shared" si="43"/>
        <v>2.2861259616173361E-2</v>
      </c>
      <c r="AC107" s="11">
        <f t="shared" si="44"/>
        <v>0</v>
      </c>
      <c r="AD107" s="11">
        <f t="shared" si="45"/>
        <v>0.35258440654368256</v>
      </c>
      <c r="AE107" s="11">
        <f t="shared" si="46"/>
        <v>8.4540024770227249E-4</v>
      </c>
      <c r="AF107" s="11">
        <f t="shared" si="47"/>
        <v>0</v>
      </c>
      <c r="AG107" s="11">
        <f t="shared" si="48"/>
        <v>0</v>
      </c>
      <c r="AH107" s="11">
        <f t="shared" si="49"/>
        <v>0</v>
      </c>
      <c r="AI107" s="11">
        <f t="shared" si="50"/>
        <v>0</v>
      </c>
      <c r="AJ107" s="11">
        <f t="shared" si="51"/>
        <v>0</v>
      </c>
      <c r="AL107">
        <f t="shared" si="52"/>
        <v>0.50426754672621676</v>
      </c>
      <c r="AN107" s="11">
        <f t="shared" si="53"/>
        <v>0.1284741825219351</v>
      </c>
      <c r="AO107" s="11">
        <f t="shared" si="54"/>
        <v>0.19800944743790111</v>
      </c>
      <c r="AP107" s="11">
        <f t="shared" si="55"/>
        <v>1.8586889357942247</v>
      </c>
      <c r="AQ107" s="11">
        <f t="shared" si="56"/>
        <v>0.57749999842258937</v>
      </c>
      <c r="AR107" s="11">
        <f t="shared" si="57"/>
        <v>0</v>
      </c>
      <c r="AS107" s="11">
        <f t="shared" si="58"/>
        <v>1.4883265941373078E-2</v>
      </c>
      <c r="AT107" s="11">
        <f t="shared" si="59"/>
        <v>0.22244416988197668</v>
      </c>
      <c r="AU107" s="11">
        <f t="shared" si="60"/>
        <v>0.13600672756709534</v>
      </c>
      <c r="AV107" s="11">
        <f t="shared" si="61"/>
        <v>0</v>
      </c>
      <c r="AW107" s="11">
        <f t="shared" si="62"/>
        <v>2.097603199924615</v>
      </c>
      <c r="AX107" s="11">
        <f t="shared" si="63"/>
        <v>5.0294744517513108E-3</v>
      </c>
      <c r="AY107" s="11">
        <f t="shared" si="64"/>
        <v>0</v>
      </c>
      <c r="AZ107" s="11">
        <f t="shared" si="65"/>
        <v>0</v>
      </c>
      <c r="BA107" s="11">
        <f t="shared" si="66"/>
        <v>0</v>
      </c>
      <c r="BB107" s="11">
        <f t="shared" si="67"/>
        <v>0</v>
      </c>
      <c r="BC107" s="11">
        <f t="shared" si="68"/>
        <v>0</v>
      </c>
      <c r="BE107">
        <f t="shared" si="69"/>
        <v>28.602131100252812</v>
      </c>
    </row>
    <row r="108" spans="1:57" x14ac:dyDescent="0.25">
      <c r="A108" t="s">
        <v>123</v>
      </c>
      <c r="B108" t="s">
        <v>1163</v>
      </c>
      <c r="C108" s="1">
        <v>2.1589999999999998</v>
      </c>
      <c r="D108" s="1">
        <v>2.9340000000000002</v>
      </c>
      <c r="E108" s="1">
        <v>23.297000000000001</v>
      </c>
      <c r="F108" s="1">
        <v>7.0570000000000004</v>
      </c>
      <c r="G108" s="1">
        <v>0</v>
      </c>
      <c r="H108" s="1">
        <v>0</v>
      </c>
      <c r="I108" s="1">
        <v>1.7609999999999999</v>
      </c>
      <c r="J108" s="1">
        <v>1.4350000000000001</v>
      </c>
      <c r="K108" s="1">
        <v>0</v>
      </c>
      <c r="L108" s="1">
        <v>40.853999999999999</v>
      </c>
      <c r="M108" s="1">
        <v>0.19700000000000001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f t="shared" si="35"/>
        <v>79.694000000000017</v>
      </c>
      <c r="U108" s="11">
        <f t="shared" si="36"/>
        <v>2.8905061799798636E-2</v>
      </c>
      <c r="V108" s="11">
        <f t="shared" si="37"/>
        <v>3.9155190074492946E-2</v>
      </c>
      <c r="W108" s="11">
        <f t="shared" si="38"/>
        <v>0.28627637952602253</v>
      </c>
      <c r="X108" s="11">
        <f t="shared" si="39"/>
        <v>9.9482078565044679E-2</v>
      </c>
      <c r="Y108" s="11">
        <f t="shared" si="40"/>
        <v>0</v>
      </c>
      <c r="Z108" s="11">
        <f t="shared" si="41"/>
        <v>0</v>
      </c>
      <c r="AA108" s="11">
        <f t="shared" si="42"/>
        <v>4.3692500074433559E-2</v>
      </c>
      <c r="AB108" s="11">
        <f t="shared" si="43"/>
        <v>2.5589631473641791E-2</v>
      </c>
      <c r="AC108" s="11">
        <f t="shared" si="44"/>
        <v>0</v>
      </c>
      <c r="AD108" s="11">
        <f t="shared" si="45"/>
        <v>0.35549947789766795</v>
      </c>
      <c r="AE108" s="11">
        <f t="shared" si="46"/>
        <v>2.7757308132891284E-3</v>
      </c>
      <c r="AF108" s="11">
        <f t="shared" si="47"/>
        <v>0</v>
      </c>
      <c r="AG108" s="11">
        <f t="shared" si="48"/>
        <v>0</v>
      </c>
      <c r="AH108" s="11">
        <f t="shared" si="49"/>
        <v>0</v>
      </c>
      <c r="AI108" s="11">
        <f t="shared" si="50"/>
        <v>0</v>
      </c>
      <c r="AJ108" s="11">
        <f t="shared" si="51"/>
        <v>0</v>
      </c>
      <c r="AL108">
        <f t="shared" si="52"/>
        <v>0.49751121003979232</v>
      </c>
      <c r="AN108" s="11">
        <f t="shared" si="53"/>
        <v>0.17429795278876267</v>
      </c>
      <c r="AO108" s="11">
        <f t="shared" si="54"/>
        <v>0.23610637881724036</v>
      </c>
      <c r="AP108" s="11">
        <f t="shared" si="55"/>
        <v>1.7262508286182658</v>
      </c>
      <c r="AQ108" s="11">
        <f t="shared" si="56"/>
        <v>0.59987841413917786</v>
      </c>
      <c r="AR108" s="11">
        <f t="shared" si="57"/>
        <v>0</v>
      </c>
      <c r="AS108" s="11">
        <f t="shared" si="58"/>
        <v>0</v>
      </c>
      <c r="AT108" s="11">
        <f t="shared" si="59"/>
        <v>0.26346642563655348</v>
      </c>
      <c r="AU108" s="11">
        <f t="shared" si="60"/>
        <v>0.15430585858514662</v>
      </c>
      <c r="AV108" s="11">
        <f t="shared" si="61"/>
        <v>0</v>
      </c>
      <c r="AW108" s="11">
        <f t="shared" si="62"/>
        <v>2.1436671419076214</v>
      </c>
      <c r="AX108" s="11">
        <f t="shared" si="63"/>
        <v>1.6737698109759884E-2</v>
      </c>
      <c r="AY108" s="11">
        <f t="shared" si="64"/>
        <v>0</v>
      </c>
      <c r="AZ108" s="11">
        <f t="shared" si="65"/>
        <v>0</v>
      </c>
      <c r="BA108" s="11">
        <f t="shared" si="66"/>
        <v>0</v>
      </c>
      <c r="BB108" s="11">
        <f t="shared" si="67"/>
        <v>0</v>
      </c>
      <c r="BC108" s="11">
        <f t="shared" si="68"/>
        <v>0</v>
      </c>
      <c r="BE108">
        <f t="shared" si="69"/>
        <v>30.389095861523568</v>
      </c>
    </row>
    <row r="109" spans="1:57" x14ac:dyDescent="0.25">
      <c r="A109" t="s">
        <v>124</v>
      </c>
      <c r="B109" t="s">
        <v>1163</v>
      </c>
      <c r="C109" s="1">
        <v>3.4940000000000002</v>
      </c>
      <c r="D109" s="1">
        <v>4.3479999999999999</v>
      </c>
      <c r="E109" s="1">
        <v>20.07</v>
      </c>
      <c r="F109" s="1">
        <v>6.6</v>
      </c>
      <c r="G109" s="1">
        <v>5.5E-2</v>
      </c>
      <c r="H109" s="1">
        <v>0</v>
      </c>
      <c r="I109" s="1">
        <v>2.5259999999999998</v>
      </c>
      <c r="J109" s="1">
        <v>1.022</v>
      </c>
      <c r="K109" s="1">
        <v>0</v>
      </c>
      <c r="L109" s="1">
        <v>42.067</v>
      </c>
      <c r="M109" s="1">
        <v>0.152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f t="shared" si="35"/>
        <v>80.334000000000003</v>
      </c>
      <c r="U109" s="11">
        <f t="shared" si="36"/>
        <v>4.6778270462480988E-2</v>
      </c>
      <c r="V109" s="11">
        <f t="shared" si="37"/>
        <v>5.8025482768880476E-2</v>
      </c>
      <c r="W109" s="11">
        <f t="shared" si="38"/>
        <v>0.24662260965305716</v>
      </c>
      <c r="X109" s="11">
        <f t="shared" si="39"/>
        <v>9.3039778734489847E-2</v>
      </c>
      <c r="Y109" s="11">
        <f t="shared" si="40"/>
        <v>7.6552200249420984E-4</v>
      </c>
      <c r="Z109" s="11">
        <f t="shared" si="41"/>
        <v>0</v>
      </c>
      <c r="AA109" s="11">
        <f t="shared" si="42"/>
        <v>6.2673058028403839E-2</v>
      </c>
      <c r="AB109" s="11">
        <f t="shared" si="43"/>
        <v>1.8224810708057079E-2</v>
      </c>
      <c r="AC109" s="11">
        <f t="shared" si="44"/>
        <v>0</v>
      </c>
      <c r="AD109" s="11">
        <f t="shared" si="45"/>
        <v>0.36605464671075533</v>
      </c>
      <c r="AE109" s="11">
        <f t="shared" si="46"/>
        <v>2.1416806275124235E-3</v>
      </c>
      <c r="AF109" s="11">
        <f t="shared" si="47"/>
        <v>0</v>
      </c>
      <c r="AG109" s="11">
        <f t="shared" si="48"/>
        <v>0</v>
      </c>
      <c r="AH109" s="11">
        <f t="shared" si="49"/>
        <v>0</v>
      </c>
      <c r="AI109" s="11">
        <f t="shared" si="50"/>
        <v>0</v>
      </c>
      <c r="AJ109" s="11">
        <f t="shared" si="51"/>
        <v>0</v>
      </c>
      <c r="AL109">
        <f t="shared" si="52"/>
        <v>0.50790472164980649</v>
      </c>
      <c r="AN109" s="11">
        <f t="shared" si="53"/>
        <v>0.27630145065712136</v>
      </c>
      <c r="AO109" s="11">
        <f t="shared" si="54"/>
        <v>0.34273445566955135</v>
      </c>
      <c r="AP109" s="11">
        <f t="shared" si="55"/>
        <v>1.4567059478318858</v>
      </c>
      <c r="AQ109" s="11">
        <f t="shared" si="56"/>
        <v>0.54955058361500841</v>
      </c>
      <c r="AR109" s="11">
        <f t="shared" si="57"/>
        <v>4.5216472885362957E-3</v>
      </c>
      <c r="AS109" s="11">
        <f t="shared" si="58"/>
        <v>0</v>
      </c>
      <c r="AT109" s="11">
        <f t="shared" si="59"/>
        <v>0.37018591493789699</v>
      </c>
      <c r="AU109" s="11">
        <f t="shared" si="60"/>
        <v>0.10764702471474272</v>
      </c>
      <c r="AV109" s="11">
        <f t="shared" si="61"/>
        <v>0</v>
      </c>
      <c r="AW109" s="11">
        <f t="shared" si="62"/>
        <v>2.1621455625872983</v>
      </c>
      <c r="AX109" s="11">
        <f t="shared" si="63"/>
        <v>1.2650092839592168E-2</v>
      </c>
      <c r="AY109" s="11">
        <f t="shared" si="64"/>
        <v>0</v>
      </c>
      <c r="AZ109" s="11">
        <f t="shared" si="65"/>
        <v>0</v>
      </c>
      <c r="BA109" s="11">
        <f t="shared" si="66"/>
        <v>0</v>
      </c>
      <c r="BB109" s="11">
        <f t="shared" si="67"/>
        <v>0</v>
      </c>
      <c r="BC109" s="11">
        <f t="shared" si="68"/>
        <v>0</v>
      </c>
      <c r="BE109">
        <f t="shared" si="69"/>
        <v>34.833479299199951</v>
      </c>
    </row>
    <row r="110" spans="1:57" x14ac:dyDescent="0.25">
      <c r="A110" t="s">
        <v>125</v>
      </c>
      <c r="B110" t="s">
        <v>1163</v>
      </c>
      <c r="C110" s="1">
        <v>2.0590000000000002</v>
      </c>
      <c r="D110" s="1">
        <v>4.2709999999999999</v>
      </c>
      <c r="E110" s="1">
        <v>25.206</v>
      </c>
      <c r="F110" s="1">
        <v>4.5750000000000002</v>
      </c>
      <c r="G110" s="1">
        <v>0</v>
      </c>
      <c r="H110" s="1">
        <v>0</v>
      </c>
      <c r="I110" s="1">
        <v>1.1679999999999999</v>
      </c>
      <c r="J110" s="1">
        <v>0.36099999999999999</v>
      </c>
      <c r="K110" s="1">
        <v>0</v>
      </c>
      <c r="L110" s="1">
        <v>40.984000000000002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f t="shared" si="35"/>
        <v>78.623999999999995</v>
      </c>
      <c r="U110" s="11">
        <f t="shared" si="36"/>
        <v>2.7566244671507829E-2</v>
      </c>
      <c r="V110" s="11">
        <f t="shared" si="37"/>
        <v>5.6997892572651455E-2</v>
      </c>
      <c r="W110" s="11">
        <f t="shared" si="38"/>
        <v>0.30973440452989331</v>
      </c>
      <c r="X110" s="11">
        <f t="shared" si="39"/>
        <v>6.4493482986407738E-2</v>
      </c>
      <c r="Y110" s="11">
        <f t="shared" si="40"/>
        <v>0</v>
      </c>
      <c r="Z110" s="11">
        <f t="shared" si="41"/>
        <v>0</v>
      </c>
      <c r="AA110" s="11">
        <f t="shared" si="42"/>
        <v>2.8979466261748094E-2</v>
      </c>
      <c r="AB110" s="11">
        <f t="shared" si="43"/>
        <v>6.4375309839614534E-3</v>
      </c>
      <c r="AC110" s="11">
        <f t="shared" si="44"/>
        <v>0</v>
      </c>
      <c r="AD110" s="11">
        <f t="shared" si="45"/>
        <v>0.35663069961712496</v>
      </c>
      <c r="AE110" s="11">
        <f t="shared" si="46"/>
        <v>0</v>
      </c>
      <c r="AF110" s="11">
        <f t="shared" si="47"/>
        <v>0</v>
      </c>
      <c r="AG110" s="11">
        <f t="shared" si="48"/>
        <v>0</v>
      </c>
      <c r="AH110" s="11">
        <f t="shared" si="49"/>
        <v>0</v>
      </c>
      <c r="AI110" s="11">
        <f t="shared" si="50"/>
        <v>0</v>
      </c>
      <c r="AJ110" s="11">
        <f t="shared" si="51"/>
        <v>0</v>
      </c>
      <c r="AL110">
        <f t="shared" si="52"/>
        <v>0.4877714910222084</v>
      </c>
      <c r="AN110" s="11">
        <f t="shared" si="53"/>
        <v>0.16954400889895016</v>
      </c>
      <c r="AO110" s="11">
        <f t="shared" si="54"/>
        <v>0.35056103291237445</v>
      </c>
      <c r="AP110" s="11">
        <f t="shared" si="55"/>
        <v>1.9049969723371409</v>
      </c>
      <c r="AQ110" s="11">
        <f t="shared" si="56"/>
        <v>0.39666206926885356</v>
      </c>
      <c r="AR110" s="11">
        <f t="shared" si="57"/>
        <v>0</v>
      </c>
      <c r="AS110" s="11">
        <f t="shared" si="58"/>
        <v>0</v>
      </c>
      <c r="AT110" s="11">
        <f t="shared" si="59"/>
        <v>0.17823591658268104</v>
      </c>
      <c r="AU110" s="11">
        <f t="shared" si="60"/>
        <v>3.959352546704098E-2</v>
      </c>
      <c r="AV110" s="11">
        <f t="shared" si="61"/>
        <v>0</v>
      </c>
      <c r="AW110" s="11">
        <f t="shared" si="62"/>
        <v>2.1934289283886463</v>
      </c>
      <c r="AX110" s="11">
        <f t="shared" si="63"/>
        <v>0</v>
      </c>
      <c r="AY110" s="11">
        <f t="shared" si="64"/>
        <v>0</v>
      </c>
      <c r="AZ110" s="11">
        <f t="shared" si="65"/>
        <v>0</v>
      </c>
      <c r="BA110" s="11">
        <f t="shared" si="66"/>
        <v>0</v>
      </c>
      <c r="BB110" s="11">
        <f t="shared" si="67"/>
        <v>0</v>
      </c>
      <c r="BC110" s="11">
        <f t="shared" si="68"/>
        <v>0</v>
      </c>
      <c r="BE110">
        <f t="shared" si="69"/>
        <v>28.343469534618997</v>
      </c>
    </row>
    <row r="111" spans="1:57" x14ac:dyDescent="0.25">
      <c r="A111" t="s">
        <v>126</v>
      </c>
      <c r="B111" t="s">
        <v>1163</v>
      </c>
      <c r="C111" s="1">
        <v>2.6749999999999998</v>
      </c>
      <c r="D111" s="1">
        <v>5.6260000000000003</v>
      </c>
      <c r="E111" s="1">
        <v>21.776</v>
      </c>
      <c r="F111" s="1">
        <v>4.99</v>
      </c>
      <c r="G111" s="1">
        <v>0</v>
      </c>
      <c r="H111" s="1">
        <v>0</v>
      </c>
      <c r="I111" s="1">
        <v>1.7450000000000001</v>
      </c>
      <c r="J111" s="1">
        <v>0.218</v>
      </c>
      <c r="K111" s="1">
        <v>0</v>
      </c>
      <c r="L111" s="1">
        <v>39.651000000000003</v>
      </c>
      <c r="M111" s="1">
        <v>8.2000000000000003E-2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f t="shared" si="35"/>
        <v>76.763000000000005</v>
      </c>
      <c r="U111" s="11">
        <f t="shared" si="36"/>
        <v>3.5813358181779227E-2</v>
      </c>
      <c r="V111" s="11">
        <f t="shared" si="37"/>
        <v>7.5080810960837532E-2</v>
      </c>
      <c r="W111" s="11">
        <f t="shared" si="38"/>
        <v>0.26758614587966978</v>
      </c>
      <c r="X111" s="11">
        <f t="shared" si="39"/>
        <v>7.0343711497743086E-2</v>
      </c>
      <c r="Y111" s="11">
        <f t="shared" si="40"/>
        <v>0</v>
      </c>
      <c r="Z111" s="11">
        <f t="shared" si="41"/>
        <v>0</v>
      </c>
      <c r="AA111" s="11">
        <f t="shared" si="42"/>
        <v>4.3295521084546602E-2</v>
      </c>
      <c r="AB111" s="11">
        <f t="shared" si="43"/>
        <v>3.8874840844974985E-3</v>
      </c>
      <c r="AC111" s="11">
        <f t="shared" si="44"/>
        <v>0</v>
      </c>
      <c r="AD111" s="11">
        <f t="shared" si="45"/>
        <v>0.34503132613992343</v>
      </c>
      <c r="AE111" s="11">
        <f t="shared" si="46"/>
        <v>1.1553803385264392E-3</v>
      </c>
      <c r="AF111" s="11">
        <f t="shared" si="47"/>
        <v>0</v>
      </c>
      <c r="AG111" s="11">
        <f t="shared" si="48"/>
        <v>0</v>
      </c>
      <c r="AH111" s="11">
        <f t="shared" si="49"/>
        <v>0</v>
      </c>
      <c r="AI111" s="11">
        <f t="shared" si="50"/>
        <v>0</v>
      </c>
      <c r="AJ111" s="11">
        <f t="shared" si="51"/>
        <v>0</v>
      </c>
      <c r="AL111">
        <f t="shared" si="52"/>
        <v>0.49211954760457621</v>
      </c>
      <c r="AN111" s="11">
        <f t="shared" si="53"/>
        <v>0.21832108695602359</v>
      </c>
      <c r="AO111" s="11">
        <f t="shared" si="54"/>
        <v>0.45769860997982043</v>
      </c>
      <c r="AP111" s="11">
        <f t="shared" si="55"/>
        <v>1.6312264805299608</v>
      </c>
      <c r="AQ111" s="11">
        <f t="shared" si="56"/>
        <v>0.42882087395316232</v>
      </c>
      <c r="AR111" s="11">
        <f t="shared" si="57"/>
        <v>0</v>
      </c>
      <c r="AS111" s="11">
        <f t="shared" si="58"/>
        <v>0</v>
      </c>
      <c r="AT111" s="11">
        <f t="shared" si="59"/>
        <v>0.26393294858103294</v>
      </c>
      <c r="AU111" s="11">
        <f t="shared" si="60"/>
        <v>2.3698412936978906E-2</v>
      </c>
      <c r="AV111" s="11">
        <f t="shared" si="61"/>
        <v>0</v>
      </c>
      <c r="AW111" s="11">
        <f t="shared" si="62"/>
        <v>2.1033384742755237</v>
      </c>
      <c r="AX111" s="11">
        <f t="shared" si="63"/>
        <v>7.0432906647398654E-3</v>
      </c>
      <c r="AY111" s="11">
        <f t="shared" si="64"/>
        <v>0</v>
      </c>
      <c r="AZ111" s="11">
        <f t="shared" si="65"/>
        <v>0</v>
      </c>
      <c r="BA111" s="11">
        <f t="shared" si="66"/>
        <v>0</v>
      </c>
      <c r="BB111" s="11">
        <f t="shared" si="67"/>
        <v>0</v>
      </c>
      <c r="BC111" s="11">
        <f t="shared" si="68"/>
        <v>0</v>
      </c>
      <c r="BE111">
        <f t="shared" si="69"/>
        <v>32.430754121401229</v>
      </c>
    </row>
    <row r="112" spans="1:57" x14ac:dyDescent="0.25">
      <c r="A112" t="s">
        <v>127</v>
      </c>
      <c r="B112" t="s">
        <v>1163</v>
      </c>
      <c r="C112" s="1">
        <v>5.3890000000000002</v>
      </c>
      <c r="D112" s="1">
        <v>6.7130000000000001</v>
      </c>
      <c r="E112" s="1">
        <v>14.968</v>
      </c>
      <c r="F112" s="1">
        <v>5.266</v>
      </c>
      <c r="G112" s="1">
        <v>0</v>
      </c>
      <c r="H112" s="1">
        <v>0.127</v>
      </c>
      <c r="I112" s="1">
        <v>2.9889999999999999</v>
      </c>
      <c r="J112" s="1">
        <v>0.29799999999999999</v>
      </c>
      <c r="K112" s="1">
        <v>0</v>
      </c>
      <c r="L112" s="1">
        <v>39.381999999999998</v>
      </c>
      <c r="M112" s="1">
        <v>0.1</v>
      </c>
      <c r="N112" s="1">
        <v>0</v>
      </c>
      <c r="O112" s="1">
        <v>0</v>
      </c>
      <c r="P112" s="1">
        <v>0</v>
      </c>
      <c r="Q112" s="1">
        <v>6.8000000000000005E-2</v>
      </c>
      <c r="R112" s="1">
        <v>0</v>
      </c>
      <c r="S112" s="1">
        <f t="shared" si="35"/>
        <v>75.3</v>
      </c>
      <c r="U112" s="11">
        <f t="shared" si="36"/>
        <v>7.2148855043591878E-2</v>
      </c>
      <c r="V112" s="11">
        <f t="shared" si="37"/>
        <v>8.9587181653057651E-2</v>
      </c>
      <c r="W112" s="11">
        <f t="shared" si="38"/>
        <v>0.1839286109261066</v>
      </c>
      <c r="X112" s="11">
        <f t="shared" si="39"/>
        <v>7.4234465881185388E-2</v>
      </c>
      <c r="Y112" s="11">
        <f t="shared" si="40"/>
        <v>0</v>
      </c>
      <c r="Z112" s="11">
        <f t="shared" si="41"/>
        <v>1.5965725233640161E-3</v>
      </c>
      <c r="AA112" s="11">
        <f t="shared" si="42"/>
        <v>7.416063754825776E-2</v>
      </c>
      <c r="AB112" s="11">
        <f t="shared" si="43"/>
        <v>5.3140837485332769E-3</v>
      </c>
      <c r="AC112" s="11">
        <f t="shared" si="44"/>
        <v>0</v>
      </c>
      <c r="AD112" s="11">
        <f t="shared" si="45"/>
        <v>0.34269056735120079</v>
      </c>
      <c r="AE112" s="11">
        <f t="shared" si="46"/>
        <v>1.4090004128371209E-3</v>
      </c>
      <c r="AF112" s="11">
        <f t="shared" si="47"/>
        <v>0</v>
      </c>
      <c r="AG112" s="11">
        <f t="shared" si="48"/>
        <v>0</v>
      </c>
      <c r="AH112" s="11">
        <f t="shared" si="49"/>
        <v>0</v>
      </c>
      <c r="AI112" s="11">
        <f t="shared" si="50"/>
        <v>1.3338407158801583E-3</v>
      </c>
      <c r="AJ112" s="11">
        <f t="shared" si="51"/>
        <v>0</v>
      </c>
      <c r="AL112">
        <f t="shared" si="52"/>
        <v>0.49565632357556333</v>
      </c>
      <c r="AN112" s="11">
        <f t="shared" si="53"/>
        <v>0.43668678242491571</v>
      </c>
      <c r="AO112" s="11">
        <f t="shared" si="54"/>
        <v>0.54223366509355142</v>
      </c>
      <c r="AP112" s="11">
        <f t="shared" si="55"/>
        <v>1.1132427985541467</v>
      </c>
      <c r="AQ112" s="11">
        <f t="shared" si="56"/>
        <v>0.44931011075783195</v>
      </c>
      <c r="AR112" s="11">
        <f t="shared" si="57"/>
        <v>0</v>
      </c>
      <c r="AS112" s="11">
        <f t="shared" si="58"/>
        <v>9.6633843699198783E-3</v>
      </c>
      <c r="AT112" s="11">
        <f t="shared" si="59"/>
        <v>0.44886325879963412</v>
      </c>
      <c r="AU112" s="11">
        <f t="shared" si="60"/>
        <v>3.216392182913292E-2</v>
      </c>
      <c r="AV112" s="11">
        <f t="shared" si="61"/>
        <v>0</v>
      </c>
      <c r="AW112" s="11">
        <f t="shared" si="62"/>
        <v>2.0741623846081563</v>
      </c>
      <c r="AX112" s="11">
        <f t="shared" si="63"/>
        <v>8.5280889952510652E-3</v>
      </c>
      <c r="AY112" s="11">
        <f t="shared" si="64"/>
        <v>0</v>
      </c>
      <c r="AZ112" s="11">
        <f t="shared" si="65"/>
        <v>0</v>
      </c>
      <c r="BA112" s="11">
        <f t="shared" si="66"/>
        <v>0</v>
      </c>
      <c r="BB112" s="11">
        <f t="shared" si="67"/>
        <v>8.0731788485503674E-3</v>
      </c>
      <c r="BC112" s="11">
        <f t="shared" si="68"/>
        <v>0</v>
      </c>
      <c r="BE112">
        <f t="shared" si="69"/>
        <v>38.511797980854638</v>
      </c>
    </row>
    <row r="113" spans="1:57" x14ac:dyDescent="0.25">
      <c r="A113" t="s">
        <v>128</v>
      </c>
      <c r="B113" t="s">
        <v>1163</v>
      </c>
      <c r="C113" s="1">
        <v>7.3360000000000003</v>
      </c>
      <c r="D113" s="1">
        <v>6.9790000000000001</v>
      </c>
      <c r="E113" s="1">
        <v>9.5020000000000007</v>
      </c>
      <c r="F113" s="1">
        <v>7.6139999999999999</v>
      </c>
      <c r="G113" s="1">
        <v>0.106</v>
      </c>
      <c r="H113" s="1">
        <v>0.114</v>
      </c>
      <c r="I113" s="1">
        <v>4.157</v>
      </c>
      <c r="J113" s="1">
        <v>0.45200000000000001</v>
      </c>
      <c r="K113" s="1">
        <v>0</v>
      </c>
      <c r="L113" s="1">
        <v>40.869</v>
      </c>
      <c r="M113" s="1">
        <v>0.129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f t="shared" si="35"/>
        <v>77.25800000000001</v>
      </c>
      <c r="U113" s="11">
        <f t="shared" si="36"/>
        <v>9.8215624531413998E-2</v>
      </c>
      <c r="V113" s="11">
        <f t="shared" si="37"/>
        <v>9.3137038694576096E-2</v>
      </c>
      <c r="W113" s="11">
        <f t="shared" si="38"/>
        <v>0.11676173577096907</v>
      </c>
      <c r="X113" s="11">
        <f t="shared" si="39"/>
        <v>0.10733407201278874</v>
      </c>
      <c r="Y113" s="11">
        <f t="shared" si="40"/>
        <v>1.4753696775342952E-3</v>
      </c>
      <c r="Z113" s="11">
        <f t="shared" si="41"/>
        <v>1.4331438398700617E-3</v>
      </c>
      <c r="AA113" s="11">
        <f t="shared" si="42"/>
        <v>0.10314010381000585</v>
      </c>
      <c r="AB113" s="11">
        <f t="shared" si="43"/>
        <v>8.0602881018021523E-3</v>
      </c>
      <c r="AC113" s="11">
        <f t="shared" si="44"/>
        <v>0</v>
      </c>
      <c r="AD113" s="11">
        <f t="shared" si="45"/>
        <v>0.35563000348068219</v>
      </c>
      <c r="AE113" s="11">
        <f t="shared" si="46"/>
        <v>1.817610532559886E-3</v>
      </c>
      <c r="AF113" s="11">
        <f t="shared" si="47"/>
        <v>0</v>
      </c>
      <c r="AG113" s="11">
        <f t="shared" si="48"/>
        <v>0</v>
      </c>
      <c r="AH113" s="11">
        <f t="shared" si="49"/>
        <v>0</v>
      </c>
      <c r="AI113" s="11">
        <f t="shared" si="50"/>
        <v>0</v>
      </c>
      <c r="AJ113" s="11">
        <f t="shared" si="51"/>
        <v>0</v>
      </c>
      <c r="AL113">
        <f t="shared" si="52"/>
        <v>0.52149708833715813</v>
      </c>
      <c r="AN113" s="11">
        <f t="shared" si="53"/>
        <v>0.56500195338338499</v>
      </c>
      <c r="AO113" s="11">
        <f t="shared" si="54"/>
        <v>0.53578653137768528</v>
      </c>
      <c r="AP113" s="11">
        <f t="shared" si="55"/>
        <v>0.67169158782808192</v>
      </c>
      <c r="AQ113" s="11">
        <f t="shared" si="56"/>
        <v>0.61745736120042438</v>
      </c>
      <c r="AR113" s="11">
        <f t="shared" si="57"/>
        <v>8.4873130293324269E-3</v>
      </c>
      <c r="AS113" s="11">
        <f t="shared" si="58"/>
        <v>8.244401772825467E-3</v>
      </c>
      <c r="AT113" s="11">
        <f t="shared" si="59"/>
        <v>0.59333085140826569</v>
      </c>
      <c r="AU113" s="11">
        <f t="shared" si="60"/>
        <v>4.6368167428334814E-2</v>
      </c>
      <c r="AV113" s="11">
        <f t="shared" si="61"/>
        <v>0</v>
      </c>
      <c r="AW113" s="11">
        <f t="shared" si="62"/>
        <v>2.0458216053399729</v>
      </c>
      <c r="AX113" s="11">
        <f t="shared" si="63"/>
        <v>1.0456111298850235E-2</v>
      </c>
      <c r="AY113" s="11">
        <f t="shared" si="64"/>
        <v>0</v>
      </c>
      <c r="AZ113" s="11">
        <f t="shared" si="65"/>
        <v>0</v>
      </c>
      <c r="BA113" s="11">
        <f t="shared" si="66"/>
        <v>0</v>
      </c>
      <c r="BB113" s="11">
        <f t="shared" si="67"/>
        <v>0</v>
      </c>
      <c r="BC113" s="11">
        <f t="shared" si="68"/>
        <v>0</v>
      </c>
      <c r="BE113">
        <f t="shared" si="69"/>
        <v>40.783726086275649</v>
      </c>
    </row>
    <row r="114" spans="1:57" x14ac:dyDescent="0.25">
      <c r="A114" t="s">
        <v>129</v>
      </c>
      <c r="B114" t="s">
        <v>1163</v>
      </c>
      <c r="C114" s="1">
        <v>2.073</v>
      </c>
      <c r="D114" s="1">
        <v>4.649</v>
      </c>
      <c r="E114" s="1">
        <v>23.834</v>
      </c>
      <c r="F114" s="1">
        <v>4.8019999999999996</v>
      </c>
      <c r="G114" s="1">
        <v>0</v>
      </c>
      <c r="H114" s="1">
        <v>0</v>
      </c>
      <c r="I114" s="1">
        <v>1.48</v>
      </c>
      <c r="J114" s="1">
        <v>0.245</v>
      </c>
      <c r="K114" s="1">
        <v>0</v>
      </c>
      <c r="L114" s="1">
        <v>38.716000000000001</v>
      </c>
      <c r="M114" s="1">
        <v>7.3999999999999996E-2</v>
      </c>
      <c r="N114" s="1">
        <v>0</v>
      </c>
      <c r="O114" s="1">
        <v>6.2E-2</v>
      </c>
      <c r="P114" s="1">
        <v>0</v>
      </c>
      <c r="Q114" s="1">
        <v>0</v>
      </c>
      <c r="R114" s="1">
        <v>0</v>
      </c>
      <c r="S114" s="1">
        <f t="shared" si="35"/>
        <v>75.934999999999988</v>
      </c>
      <c r="U114" s="11">
        <f t="shared" si="36"/>
        <v>2.7753679069468542E-2</v>
      </c>
      <c r="V114" s="11">
        <f t="shared" si="37"/>
        <v>6.2042426263230303E-2</v>
      </c>
      <c r="W114" s="11">
        <f t="shared" si="38"/>
        <v>0.29287510106980391</v>
      </c>
      <c r="X114" s="11">
        <f t="shared" si="39"/>
        <v>6.7693487497427304E-2</v>
      </c>
      <c r="Y114" s="11">
        <f t="shared" si="40"/>
        <v>0</v>
      </c>
      <c r="Z114" s="11">
        <f t="shared" si="41"/>
        <v>0</v>
      </c>
      <c r="AA114" s="11">
        <f t="shared" si="42"/>
        <v>3.6720556564543823E-2</v>
      </c>
      <c r="AB114" s="11">
        <f t="shared" si="43"/>
        <v>4.3689614711095734E-3</v>
      </c>
      <c r="AC114" s="11">
        <f t="shared" si="44"/>
        <v>0</v>
      </c>
      <c r="AD114" s="11">
        <f t="shared" si="45"/>
        <v>0.33689523146536721</v>
      </c>
      <c r="AE114" s="11">
        <f t="shared" si="46"/>
        <v>1.0426603054994694E-3</v>
      </c>
      <c r="AF114" s="11">
        <f t="shared" si="47"/>
        <v>0</v>
      </c>
      <c r="AG114" s="11">
        <f t="shared" si="48"/>
        <v>7.7439790562837385E-4</v>
      </c>
      <c r="AH114" s="11">
        <f t="shared" si="49"/>
        <v>0</v>
      </c>
      <c r="AI114" s="11">
        <f t="shared" si="50"/>
        <v>0</v>
      </c>
      <c r="AJ114" s="11">
        <f t="shared" si="51"/>
        <v>0</v>
      </c>
      <c r="AL114">
        <f t="shared" si="52"/>
        <v>0.48708525046447387</v>
      </c>
      <c r="AN114" s="11">
        <f t="shared" si="53"/>
        <v>0.17093729922844045</v>
      </c>
      <c r="AO114" s="11">
        <f t="shared" si="54"/>
        <v>0.38212464576212068</v>
      </c>
      <c r="AP114" s="11">
        <f t="shared" si="55"/>
        <v>1.80384296665024</v>
      </c>
      <c r="AQ114" s="11">
        <f t="shared" si="56"/>
        <v>0.41693001851037126</v>
      </c>
      <c r="AR114" s="11">
        <f t="shared" si="57"/>
        <v>0</v>
      </c>
      <c r="AS114" s="11">
        <f t="shared" si="58"/>
        <v>0</v>
      </c>
      <c r="AT114" s="11">
        <f t="shared" si="59"/>
        <v>0.22616506984882773</v>
      </c>
      <c r="AU114" s="11">
        <f t="shared" si="60"/>
        <v>2.6908809907157487E-2</v>
      </c>
      <c r="AV114" s="11">
        <f t="shared" si="61"/>
        <v>0</v>
      </c>
      <c r="AW114" s="11">
        <f t="shared" si="62"/>
        <v>2.0749667402828025</v>
      </c>
      <c r="AX114" s="11">
        <f t="shared" si="63"/>
        <v>6.4218346039335702E-3</v>
      </c>
      <c r="AY114" s="11">
        <f t="shared" si="64"/>
        <v>0</v>
      </c>
      <c r="AZ114" s="11">
        <f t="shared" si="65"/>
        <v>4.7695833833395181E-3</v>
      </c>
      <c r="BA114" s="11">
        <f t="shared" si="66"/>
        <v>0</v>
      </c>
      <c r="BB114" s="11">
        <f t="shared" si="67"/>
        <v>0</v>
      </c>
      <c r="BC114" s="11">
        <f t="shared" si="68"/>
        <v>0</v>
      </c>
      <c r="BE114">
        <f t="shared" si="69"/>
        <v>29.936339092635126</v>
      </c>
    </row>
    <row r="115" spans="1:57" x14ac:dyDescent="0.25">
      <c r="A115" t="s">
        <v>130</v>
      </c>
      <c r="B115" t="s">
        <v>1156</v>
      </c>
      <c r="C115" s="1">
        <v>8.3870000000000005</v>
      </c>
      <c r="D115" s="1">
        <v>17.673999999999999</v>
      </c>
      <c r="E115" s="1">
        <v>9.4909999999999997</v>
      </c>
      <c r="F115" s="1">
        <v>0</v>
      </c>
      <c r="G115" s="1">
        <v>0.04</v>
      </c>
      <c r="H115" s="1">
        <v>0.27200000000000002</v>
      </c>
      <c r="I115" s="1">
        <v>1.089</v>
      </c>
      <c r="J115" s="1">
        <v>0.125</v>
      </c>
      <c r="K115" s="1">
        <v>0</v>
      </c>
      <c r="L115" s="1">
        <v>37.136000000000003</v>
      </c>
      <c r="M115" s="1">
        <v>0</v>
      </c>
      <c r="N115" s="1">
        <v>0</v>
      </c>
      <c r="O115" s="1">
        <v>0.222</v>
      </c>
      <c r="P115" s="1">
        <v>0</v>
      </c>
      <c r="Q115" s="1">
        <v>4.8000000000000001E-2</v>
      </c>
      <c r="R115" s="1">
        <v>0</v>
      </c>
      <c r="S115" s="1">
        <f t="shared" si="35"/>
        <v>74.483999999999995</v>
      </c>
      <c r="U115" s="11">
        <f t="shared" si="36"/>
        <v>0.11228659254975044</v>
      </c>
      <c r="V115" s="11">
        <f t="shared" si="37"/>
        <v>0.23586531335262043</v>
      </c>
      <c r="W115" s="11">
        <f t="shared" si="38"/>
        <v>0.11662656642835902</v>
      </c>
      <c r="X115" s="11">
        <f t="shared" si="39"/>
        <v>0</v>
      </c>
      <c r="Y115" s="11">
        <f t="shared" si="40"/>
        <v>5.5674327454124353E-4</v>
      </c>
      <c r="Z115" s="11">
        <f t="shared" si="41"/>
        <v>3.4194309161811997E-3</v>
      </c>
      <c r="AA115" s="11">
        <f t="shared" si="42"/>
        <v>2.7019382499181229E-2</v>
      </c>
      <c r="AB115" s="11">
        <f t="shared" si="43"/>
        <v>2.229061975055905E-3</v>
      </c>
      <c r="AC115" s="11">
        <f t="shared" si="44"/>
        <v>0</v>
      </c>
      <c r="AD115" s="11">
        <f t="shared" si="45"/>
        <v>0.32314653672119736</v>
      </c>
      <c r="AE115" s="11">
        <f t="shared" si="46"/>
        <v>0</v>
      </c>
      <c r="AF115" s="11">
        <f t="shared" si="47"/>
        <v>0</v>
      </c>
      <c r="AG115" s="11">
        <f t="shared" si="48"/>
        <v>2.7728441137015968E-3</v>
      </c>
      <c r="AH115" s="11">
        <f t="shared" si="49"/>
        <v>0</v>
      </c>
      <c r="AI115" s="11">
        <f t="shared" si="50"/>
        <v>9.4153462297422933E-4</v>
      </c>
      <c r="AJ115" s="11">
        <f t="shared" si="51"/>
        <v>0</v>
      </c>
      <c r="AL115">
        <f t="shared" si="52"/>
        <v>0.49577402902063356</v>
      </c>
      <c r="AN115" s="11">
        <f t="shared" si="53"/>
        <v>0.67946233148737933</v>
      </c>
      <c r="AO115" s="11">
        <f t="shared" si="54"/>
        <v>1.4272549561655477</v>
      </c>
      <c r="AP115" s="11">
        <f t="shared" si="55"/>
        <v>0.70572413802360634</v>
      </c>
      <c r="AQ115" s="11">
        <f t="shared" si="56"/>
        <v>0</v>
      </c>
      <c r="AR115" s="11">
        <f t="shared" si="57"/>
        <v>3.3689336791665977E-3</v>
      </c>
      <c r="AS115" s="11">
        <f t="shared" si="58"/>
        <v>2.0691468588639322E-2</v>
      </c>
      <c r="AT115" s="11">
        <f t="shared" si="59"/>
        <v>0.16349817205566072</v>
      </c>
      <c r="AU115" s="11">
        <f t="shared" si="60"/>
        <v>1.3488374811358667E-2</v>
      </c>
      <c r="AV115" s="11">
        <f t="shared" si="61"/>
        <v>0</v>
      </c>
      <c r="AW115" s="11">
        <f t="shared" si="62"/>
        <v>1.9554062000356316</v>
      </c>
      <c r="AX115" s="11">
        <f t="shared" si="63"/>
        <v>0</v>
      </c>
      <c r="AY115" s="11">
        <f t="shared" si="64"/>
        <v>0</v>
      </c>
      <c r="AZ115" s="11">
        <f t="shared" si="65"/>
        <v>1.6778878791891258E-2</v>
      </c>
      <c r="BA115" s="11">
        <f t="shared" si="66"/>
        <v>0</v>
      </c>
      <c r="BB115" s="11">
        <f t="shared" si="67"/>
        <v>5.6973615066172236E-3</v>
      </c>
      <c r="BC115" s="11">
        <f t="shared" si="68"/>
        <v>0</v>
      </c>
      <c r="BE115">
        <f t="shared" si="69"/>
        <v>30.681642639841904</v>
      </c>
    </row>
    <row r="116" spans="1:57" x14ac:dyDescent="0.25">
      <c r="A116" t="s">
        <v>131</v>
      </c>
      <c r="B116" t="s">
        <v>1156</v>
      </c>
      <c r="C116" s="1">
        <v>8.1280000000000001</v>
      </c>
      <c r="D116" s="1">
        <v>18.902999999999999</v>
      </c>
      <c r="E116" s="1">
        <v>10.081</v>
      </c>
      <c r="F116" s="1">
        <v>0</v>
      </c>
      <c r="G116" s="1">
        <v>0</v>
      </c>
      <c r="H116" s="1">
        <v>0.11</v>
      </c>
      <c r="I116" s="1">
        <v>1.0960000000000001</v>
      </c>
      <c r="J116" s="1">
        <v>0.114</v>
      </c>
      <c r="K116" s="1">
        <v>0</v>
      </c>
      <c r="L116" s="1">
        <v>37.441000000000003</v>
      </c>
      <c r="M116" s="1">
        <v>0</v>
      </c>
      <c r="N116" s="1">
        <v>0</v>
      </c>
      <c r="O116" s="1">
        <v>0.38700000000000001</v>
      </c>
      <c r="P116" s="1">
        <v>0</v>
      </c>
      <c r="Q116" s="1">
        <v>7.6999999999999999E-2</v>
      </c>
      <c r="R116" s="1">
        <v>0</v>
      </c>
      <c r="S116" s="1">
        <f t="shared" si="35"/>
        <v>76.336999999999989</v>
      </c>
      <c r="U116" s="11">
        <f t="shared" si="36"/>
        <v>0.10881905618747724</v>
      </c>
      <c r="V116" s="11">
        <f t="shared" si="37"/>
        <v>0.25226672051061355</v>
      </c>
      <c r="W116" s="11">
        <f t="shared" si="38"/>
        <v>0.12387655844107967</v>
      </c>
      <c r="X116" s="11">
        <f t="shared" si="39"/>
        <v>0</v>
      </c>
      <c r="Y116" s="11">
        <f t="shared" si="40"/>
        <v>0</v>
      </c>
      <c r="Z116" s="11">
        <f t="shared" si="41"/>
        <v>1.382858091102691E-3</v>
      </c>
      <c r="AA116" s="11">
        <f t="shared" si="42"/>
        <v>2.7193060807256777E-2</v>
      </c>
      <c r="AB116" s="11">
        <f t="shared" si="43"/>
        <v>2.0329045212509854E-3</v>
      </c>
      <c r="AC116" s="11">
        <f t="shared" si="44"/>
        <v>0</v>
      </c>
      <c r="AD116" s="11">
        <f t="shared" si="45"/>
        <v>0.32580055690915422</v>
      </c>
      <c r="AE116" s="11">
        <f t="shared" si="46"/>
        <v>0</v>
      </c>
      <c r="AF116" s="11">
        <f t="shared" si="47"/>
        <v>0</v>
      </c>
      <c r="AG116" s="11">
        <f t="shared" si="48"/>
        <v>4.8337417657771083E-3</v>
      </c>
      <c r="AH116" s="11">
        <f t="shared" si="49"/>
        <v>0</v>
      </c>
      <c r="AI116" s="11">
        <f t="shared" si="50"/>
        <v>1.5103784576878262E-3</v>
      </c>
      <c r="AJ116" s="11">
        <f t="shared" si="51"/>
        <v>0</v>
      </c>
      <c r="AL116">
        <f t="shared" si="52"/>
        <v>0.51353825403752984</v>
      </c>
      <c r="AN116" s="11">
        <f t="shared" si="53"/>
        <v>0.63570175346386937</v>
      </c>
      <c r="AO116" s="11">
        <f t="shared" si="54"/>
        <v>1.4736977344564735</v>
      </c>
      <c r="AP116" s="11">
        <f t="shared" si="55"/>
        <v>0.72366502865447679</v>
      </c>
      <c r="AQ116" s="11">
        <f t="shared" si="56"/>
        <v>0</v>
      </c>
      <c r="AR116" s="11">
        <f t="shared" si="57"/>
        <v>0</v>
      </c>
      <c r="AS116" s="11">
        <f t="shared" si="58"/>
        <v>8.0784133230411524E-3</v>
      </c>
      <c r="AT116" s="11">
        <f t="shared" si="59"/>
        <v>0.15885707010213976</v>
      </c>
      <c r="AU116" s="11">
        <f t="shared" si="60"/>
        <v>1.1875870036562567E-2</v>
      </c>
      <c r="AV116" s="11">
        <f t="shared" si="61"/>
        <v>0</v>
      </c>
      <c r="AW116" s="11">
        <f t="shared" si="62"/>
        <v>1.9032694508012897</v>
      </c>
      <c r="AX116" s="11">
        <f t="shared" si="63"/>
        <v>0</v>
      </c>
      <c r="AY116" s="11">
        <f t="shared" si="64"/>
        <v>0</v>
      </c>
      <c r="AZ116" s="11">
        <f t="shared" si="65"/>
        <v>2.8237867740757559E-2</v>
      </c>
      <c r="BA116" s="11">
        <f t="shared" si="66"/>
        <v>0</v>
      </c>
      <c r="BB116" s="11">
        <f t="shared" si="67"/>
        <v>8.8233648368721898E-3</v>
      </c>
      <c r="BC116" s="11">
        <f t="shared" si="68"/>
        <v>0</v>
      </c>
      <c r="BE116">
        <f t="shared" si="69"/>
        <v>29.731741593698509</v>
      </c>
    </row>
    <row r="117" spans="1:57" x14ac:dyDescent="0.25">
      <c r="A117" t="s">
        <v>132</v>
      </c>
      <c r="B117" t="s">
        <v>1156</v>
      </c>
      <c r="C117" s="1">
        <v>8.2260000000000009</v>
      </c>
      <c r="D117" s="1">
        <v>18.218</v>
      </c>
      <c r="E117" s="1">
        <v>9.6690000000000005</v>
      </c>
      <c r="F117" s="1">
        <v>8.6999999999999994E-2</v>
      </c>
      <c r="G117" s="1">
        <v>5.5E-2</v>
      </c>
      <c r="H117" s="1">
        <v>0</v>
      </c>
      <c r="I117" s="1">
        <v>1.012</v>
      </c>
      <c r="J117" s="1">
        <v>0.129</v>
      </c>
      <c r="K117" s="1">
        <v>0</v>
      </c>
      <c r="L117" s="1">
        <v>35.966000000000001</v>
      </c>
      <c r="M117" s="1">
        <v>0</v>
      </c>
      <c r="N117" s="1">
        <v>0</v>
      </c>
      <c r="O117" s="1">
        <v>0.22600000000000001</v>
      </c>
      <c r="P117" s="1">
        <v>0</v>
      </c>
      <c r="Q117" s="1">
        <v>8.8999999999999996E-2</v>
      </c>
      <c r="R117" s="1">
        <v>0</v>
      </c>
      <c r="S117" s="1">
        <f t="shared" si="35"/>
        <v>73.676999999999992</v>
      </c>
      <c r="U117" s="11">
        <f t="shared" si="36"/>
        <v>0.11013109697320224</v>
      </c>
      <c r="V117" s="11">
        <f t="shared" si="37"/>
        <v>0.24312517136234235</v>
      </c>
      <c r="W117" s="11">
        <f t="shared" si="38"/>
        <v>0.11881385215423068</v>
      </c>
      <c r="X117" s="11">
        <f t="shared" si="39"/>
        <v>1.2264334469546387E-3</v>
      </c>
      <c r="Y117" s="11">
        <f t="shared" si="40"/>
        <v>7.6552200249420984E-4</v>
      </c>
      <c r="Z117" s="11">
        <f t="shared" si="41"/>
        <v>0</v>
      </c>
      <c r="AA117" s="11">
        <f t="shared" si="42"/>
        <v>2.5108921110350235E-2</v>
      </c>
      <c r="AB117" s="11">
        <f t="shared" si="43"/>
        <v>2.3003919582576938E-3</v>
      </c>
      <c r="AC117" s="11">
        <f t="shared" si="44"/>
        <v>0</v>
      </c>
      <c r="AD117" s="11">
        <f t="shared" si="45"/>
        <v>0.31296554124608422</v>
      </c>
      <c r="AE117" s="11">
        <f t="shared" si="46"/>
        <v>0</v>
      </c>
      <c r="AF117" s="11">
        <f t="shared" si="47"/>
        <v>0</v>
      </c>
      <c r="AG117" s="11">
        <f t="shared" si="48"/>
        <v>2.8228052689034276E-3</v>
      </c>
      <c r="AH117" s="11">
        <f t="shared" si="49"/>
        <v>0</v>
      </c>
      <c r="AI117" s="11">
        <f t="shared" si="50"/>
        <v>1.7457621134313835E-3</v>
      </c>
      <c r="AJ117" s="11">
        <f t="shared" si="51"/>
        <v>0</v>
      </c>
      <c r="AL117">
        <f t="shared" si="52"/>
        <v>0.49917099704957429</v>
      </c>
      <c r="AN117" s="11">
        <f t="shared" si="53"/>
        <v>0.66188398939931659</v>
      </c>
      <c r="AO117" s="11">
        <f t="shared" si="54"/>
        <v>1.4611736627290275</v>
      </c>
      <c r="AP117" s="11">
        <f t="shared" si="55"/>
        <v>0.71406704029179136</v>
      </c>
      <c r="AQ117" s="11">
        <f t="shared" si="56"/>
        <v>7.3708215473474569E-3</v>
      </c>
      <c r="AR117" s="11">
        <f t="shared" si="57"/>
        <v>4.6007601023633797E-3</v>
      </c>
      <c r="AS117" s="11">
        <f t="shared" si="58"/>
        <v>0</v>
      </c>
      <c r="AT117" s="11">
        <f t="shared" si="59"/>
        <v>0.15090372593015408</v>
      </c>
      <c r="AU117" s="11">
        <f t="shared" si="60"/>
        <v>1.3825274135643949E-2</v>
      </c>
      <c r="AV117" s="11">
        <f t="shared" si="61"/>
        <v>0</v>
      </c>
      <c r="AW117" s="11">
        <f t="shared" si="62"/>
        <v>1.8809118103570583</v>
      </c>
      <c r="AX117" s="11">
        <f t="shared" si="63"/>
        <v>0</v>
      </c>
      <c r="AY117" s="11">
        <f t="shared" si="64"/>
        <v>0</v>
      </c>
      <c r="AZ117" s="11">
        <f t="shared" si="65"/>
        <v>1.6964959616572548E-2</v>
      </c>
      <c r="BA117" s="11">
        <f t="shared" si="66"/>
        <v>0</v>
      </c>
      <c r="BB117" s="11">
        <f t="shared" si="67"/>
        <v>1.0491968426150406E-2</v>
      </c>
      <c r="BC117" s="11">
        <f t="shared" si="68"/>
        <v>0</v>
      </c>
      <c r="BE117">
        <f t="shared" si="69"/>
        <v>29.929264759927339</v>
      </c>
    </row>
    <row r="118" spans="1:57" x14ac:dyDescent="0.25">
      <c r="A118" t="s">
        <v>133</v>
      </c>
      <c r="B118" t="s">
        <v>1164</v>
      </c>
      <c r="C118" s="1">
        <v>14.83</v>
      </c>
      <c r="D118" s="1">
        <v>18.765999999999998</v>
      </c>
      <c r="E118" s="1">
        <v>3.2789999999999999</v>
      </c>
      <c r="F118" s="1">
        <v>0.11799999999999999</v>
      </c>
      <c r="G118" s="1">
        <v>0</v>
      </c>
      <c r="H118" s="1">
        <v>1.698</v>
      </c>
      <c r="I118" s="1">
        <v>0.16400000000000001</v>
      </c>
      <c r="J118" s="1">
        <v>9.2999999999999999E-2</v>
      </c>
      <c r="K118" s="1">
        <v>0</v>
      </c>
      <c r="L118" s="1">
        <v>37.927999999999997</v>
      </c>
      <c r="M118" s="1">
        <v>0.13900000000000001</v>
      </c>
      <c r="N118" s="1">
        <v>0</v>
      </c>
      <c r="O118" s="1">
        <v>8.2000000000000003E-2</v>
      </c>
      <c r="P118" s="1">
        <v>0</v>
      </c>
      <c r="Q118" s="1">
        <v>9.9000000000000005E-2</v>
      </c>
      <c r="R118" s="1">
        <v>0</v>
      </c>
      <c r="S118" s="1">
        <f t="shared" si="35"/>
        <v>77.195999999999998</v>
      </c>
      <c r="U118" s="11">
        <f t="shared" si="36"/>
        <v>0.19854658012552748</v>
      </c>
      <c r="V118" s="11">
        <f t="shared" si="37"/>
        <v>0.25043841068095929</v>
      </c>
      <c r="W118" s="11">
        <f t="shared" si="38"/>
        <v>4.0292752219849244E-2</v>
      </c>
      <c r="X118" s="11">
        <f t="shared" si="39"/>
        <v>1.6634384682833033E-3</v>
      </c>
      <c r="Y118" s="11">
        <f t="shared" si="40"/>
        <v>0</v>
      </c>
      <c r="Z118" s="11">
        <f t="shared" si="41"/>
        <v>2.1346300351748813E-2</v>
      </c>
      <c r="AA118" s="11">
        <f t="shared" si="42"/>
        <v>4.0690346463413424E-3</v>
      </c>
      <c r="AB118" s="11">
        <f t="shared" si="43"/>
        <v>1.6584221094415933E-3</v>
      </c>
      <c r="AC118" s="11">
        <f t="shared" si="44"/>
        <v>0</v>
      </c>
      <c r="AD118" s="11">
        <f t="shared" si="45"/>
        <v>0.33003828750435082</v>
      </c>
      <c r="AE118" s="11">
        <f t="shared" si="46"/>
        <v>1.9585105738435982E-3</v>
      </c>
      <c r="AF118" s="11">
        <f t="shared" si="47"/>
        <v>0</v>
      </c>
      <c r="AG118" s="11">
        <f t="shared" si="48"/>
        <v>1.0242036816375268E-3</v>
      </c>
      <c r="AH118" s="11">
        <f t="shared" si="49"/>
        <v>0</v>
      </c>
      <c r="AI118" s="11">
        <f t="shared" si="50"/>
        <v>1.9419151598843482E-3</v>
      </c>
      <c r="AJ118" s="11">
        <f t="shared" si="51"/>
        <v>0</v>
      </c>
      <c r="AL118">
        <f t="shared" si="52"/>
        <v>0.51635651649270953</v>
      </c>
      <c r="AN118" s="11">
        <f t="shared" si="53"/>
        <v>1.1535435718375258</v>
      </c>
      <c r="AO118" s="11">
        <f t="shared" si="54"/>
        <v>1.4550319557233393</v>
      </c>
      <c r="AP118" s="11">
        <f t="shared" si="55"/>
        <v>0.23409844322407117</v>
      </c>
      <c r="AQ118" s="11">
        <f t="shared" si="56"/>
        <v>9.6644764720818007E-3</v>
      </c>
      <c r="AR118" s="11">
        <f t="shared" si="57"/>
        <v>0</v>
      </c>
      <c r="AS118" s="11">
        <f t="shared" si="58"/>
        <v>0.12402070857984535</v>
      </c>
      <c r="AT118" s="11">
        <f t="shared" si="59"/>
        <v>2.3640844163136228E-2</v>
      </c>
      <c r="AU118" s="11">
        <f t="shared" si="60"/>
        <v>9.6353317318791428E-3</v>
      </c>
      <c r="AV118" s="11">
        <f t="shared" si="61"/>
        <v>0</v>
      </c>
      <c r="AW118" s="11">
        <f t="shared" si="62"/>
        <v>1.9175024055826591</v>
      </c>
      <c r="AX118" s="11">
        <f t="shared" si="63"/>
        <v>1.1378827484234435E-2</v>
      </c>
      <c r="AY118" s="11">
        <f t="shared" si="64"/>
        <v>0</v>
      </c>
      <c r="AZ118" s="11">
        <f t="shared" si="65"/>
        <v>5.9505611854827108E-3</v>
      </c>
      <c r="BA118" s="11">
        <f t="shared" si="66"/>
        <v>0</v>
      </c>
      <c r="BB118" s="11">
        <f t="shared" si="67"/>
        <v>1.1282409137050755E-2</v>
      </c>
      <c r="BC118" s="11">
        <f t="shared" si="68"/>
        <v>0</v>
      </c>
      <c r="BE118">
        <f t="shared" si="69"/>
        <v>27.56710730164173</v>
      </c>
    </row>
    <row r="119" spans="1:57" x14ac:dyDescent="0.25">
      <c r="A119" t="s">
        <v>134</v>
      </c>
      <c r="B119" t="s">
        <v>1164</v>
      </c>
      <c r="C119" s="1">
        <v>13.071</v>
      </c>
      <c r="D119" s="1">
        <v>17.888999999999999</v>
      </c>
      <c r="E119" s="1">
        <v>3.6320000000000001</v>
      </c>
      <c r="F119" s="1">
        <v>0.216</v>
      </c>
      <c r="G119" s="1">
        <v>0</v>
      </c>
      <c r="H119" s="1">
        <v>2.2240000000000002</v>
      </c>
      <c r="I119" s="1">
        <v>0.13</v>
      </c>
      <c r="J119" s="1">
        <v>0.111</v>
      </c>
      <c r="K119" s="1">
        <v>5.8999999999999997E-2</v>
      </c>
      <c r="L119" s="1">
        <v>38.191000000000003</v>
      </c>
      <c r="M119" s="1">
        <v>0</v>
      </c>
      <c r="N119" s="1">
        <v>5.1999999999999998E-2</v>
      </c>
      <c r="O119" s="1">
        <v>0.11</v>
      </c>
      <c r="P119" s="1">
        <v>0</v>
      </c>
      <c r="Q119" s="1">
        <v>0.20899999999999999</v>
      </c>
      <c r="R119" s="1">
        <v>0</v>
      </c>
      <c r="S119" s="1">
        <f t="shared" si="35"/>
        <v>75.894000000000005</v>
      </c>
      <c r="U119" s="11">
        <f t="shared" si="36"/>
        <v>0.17499678683889208</v>
      </c>
      <c r="V119" s="11">
        <f t="shared" si="37"/>
        <v>0.23873455870572743</v>
      </c>
      <c r="W119" s="11">
        <f t="shared" si="38"/>
        <v>4.4630459305426189E-2</v>
      </c>
      <c r="X119" s="11">
        <f t="shared" si="39"/>
        <v>3.0449382131287586E-3</v>
      </c>
      <c r="Y119" s="11">
        <f t="shared" si="40"/>
        <v>0</v>
      </c>
      <c r="Z119" s="11">
        <f t="shared" si="41"/>
        <v>2.7958876314658047E-2</v>
      </c>
      <c r="AA119" s="11">
        <f t="shared" si="42"/>
        <v>3.225454292831552E-3</v>
      </c>
      <c r="AB119" s="11">
        <f t="shared" si="43"/>
        <v>1.9794070338496434E-3</v>
      </c>
      <c r="AC119" s="11">
        <f t="shared" si="44"/>
        <v>2.6433762814774591E-4</v>
      </c>
      <c r="AD119" s="11">
        <f t="shared" si="45"/>
        <v>0.33232683605986774</v>
      </c>
      <c r="AE119" s="11">
        <f t="shared" si="46"/>
        <v>0</v>
      </c>
      <c r="AF119" s="11">
        <f t="shared" si="47"/>
        <v>5.7180558610072578E-4</v>
      </c>
      <c r="AG119" s="11">
        <f t="shared" si="48"/>
        <v>1.3739317680503409E-3</v>
      </c>
      <c r="AH119" s="11">
        <f t="shared" si="49"/>
        <v>0</v>
      </c>
      <c r="AI119" s="11">
        <f t="shared" si="50"/>
        <v>4.0995986708669569E-3</v>
      </c>
      <c r="AJ119" s="11">
        <f t="shared" si="51"/>
        <v>0</v>
      </c>
      <c r="AL119">
        <f t="shared" si="52"/>
        <v>0.49259107367066407</v>
      </c>
      <c r="AN119" s="11">
        <f t="shared" si="53"/>
        <v>1.0657731911473363</v>
      </c>
      <c r="AO119" s="11">
        <f t="shared" si="54"/>
        <v>1.453951795716097</v>
      </c>
      <c r="AP119" s="11">
        <f t="shared" si="55"/>
        <v>0.27181040232530784</v>
      </c>
      <c r="AQ119" s="11">
        <f t="shared" si="56"/>
        <v>1.8544417728311533E-2</v>
      </c>
      <c r="AR119" s="11">
        <f t="shared" si="57"/>
        <v>0</v>
      </c>
      <c r="AS119" s="11">
        <f t="shared" si="58"/>
        <v>0.17027638832134476</v>
      </c>
      <c r="AT119" s="11">
        <f t="shared" si="59"/>
        <v>1.9643804761602452E-2</v>
      </c>
      <c r="AU119" s="11">
        <f t="shared" si="60"/>
        <v>1.2055072491059995E-2</v>
      </c>
      <c r="AV119" s="11">
        <f t="shared" si="61"/>
        <v>1.6098807445573593E-3</v>
      </c>
      <c r="AW119" s="11">
        <f t="shared" si="62"/>
        <v>2.023951633451976</v>
      </c>
      <c r="AX119" s="11">
        <f t="shared" si="63"/>
        <v>0</v>
      </c>
      <c r="AY119" s="11">
        <f t="shared" si="64"/>
        <v>3.4824357362372108E-3</v>
      </c>
      <c r="AZ119" s="11">
        <f t="shared" si="65"/>
        <v>8.3675801784966319E-3</v>
      </c>
      <c r="BA119" s="11">
        <f t="shared" si="66"/>
        <v>0</v>
      </c>
      <c r="BB119" s="11">
        <f t="shared" si="67"/>
        <v>2.4967557615190535E-2</v>
      </c>
      <c r="BC119" s="11">
        <f t="shared" si="68"/>
        <v>0</v>
      </c>
      <c r="BE119">
        <f t="shared" si="69"/>
        <v>29.004438915764453</v>
      </c>
    </row>
    <row r="120" spans="1:57" x14ac:dyDescent="0.25">
      <c r="A120" t="s">
        <v>135</v>
      </c>
      <c r="B120" t="s">
        <v>1164</v>
      </c>
      <c r="C120" s="1">
        <v>14.353999999999999</v>
      </c>
      <c r="D120" s="1">
        <v>17.600000000000001</v>
      </c>
      <c r="E120" s="1">
        <v>3.427</v>
      </c>
      <c r="F120" s="1">
        <v>0.23400000000000001</v>
      </c>
      <c r="G120" s="1">
        <v>0.125</v>
      </c>
      <c r="H120" s="1">
        <v>2.0329999999999999</v>
      </c>
      <c r="I120" s="1">
        <v>0.216</v>
      </c>
      <c r="J120" s="1">
        <v>0.13100000000000001</v>
      </c>
      <c r="K120" s="1">
        <v>0</v>
      </c>
      <c r="L120" s="1">
        <v>39.091000000000001</v>
      </c>
      <c r="M120" s="1">
        <v>7.2999999999999995E-2</v>
      </c>
      <c r="N120" s="1">
        <v>0</v>
      </c>
      <c r="O120" s="1">
        <v>0.185</v>
      </c>
      <c r="P120" s="1">
        <v>8.5000000000000006E-2</v>
      </c>
      <c r="Q120" s="1">
        <v>0.20599999999999999</v>
      </c>
      <c r="R120" s="1">
        <v>0</v>
      </c>
      <c r="S120" s="1">
        <f t="shared" si="35"/>
        <v>77.760000000000005</v>
      </c>
      <c r="U120" s="11">
        <f t="shared" si="36"/>
        <v>0.19217381059486321</v>
      </c>
      <c r="V120" s="11">
        <f t="shared" si="37"/>
        <v>0.23487775913806269</v>
      </c>
      <c r="W120" s="11">
        <f t="shared" si="38"/>
        <v>4.2111394284057142E-2</v>
      </c>
      <c r="X120" s="11">
        <f t="shared" si="39"/>
        <v>3.2986830642228221E-3</v>
      </c>
      <c r="Y120" s="11">
        <f t="shared" si="40"/>
        <v>1.739822732941386E-3</v>
      </c>
      <c r="Z120" s="11">
        <f t="shared" si="41"/>
        <v>2.5557731811016098E-2</v>
      </c>
      <c r="AA120" s="11">
        <f t="shared" si="42"/>
        <v>5.3592163634739627E-3</v>
      </c>
      <c r="AB120" s="11">
        <f t="shared" si="43"/>
        <v>2.3360569498585885E-3</v>
      </c>
      <c r="AC120" s="11">
        <f t="shared" si="44"/>
        <v>0</v>
      </c>
      <c r="AD120" s="11">
        <f t="shared" si="45"/>
        <v>0.34015837104072399</v>
      </c>
      <c r="AE120" s="11">
        <f t="shared" si="46"/>
        <v>1.0285703013710981E-3</v>
      </c>
      <c r="AF120" s="11">
        <f t="shared" si="47"/>
        <v>0</v>
      </c>
      <c r="AG120" s="11">
        <f t="shared" si="48"/>
        <v>2.310703428084664E-3</v>
      </c>
      <c r="AH120" s="11">
        <f t="shared" si="49"/>
        <v>1.1171906729036576E-3</v>
      </c>
      <c r="AI120" s="11">
        <f t="shared" si="50"/>
        <v>4.0407527569310672E-3</v>
      </c>
      <c r="AJ120" s="11">
        <f t="shared" si="51"/>
        <v>0</v>
      </c>
      <c r="AL120">
        <f t="shared" si="52"/>
        <v>0.50511841798863732</v>
      </c>
      <c r="AN120" s="11">
        <f t="shared" si="53"/>
        <v>1.1413589591135411</v>
      </c>
      <c r="AO120" s="11">
        <f t="shared" si="54"/>
        <v>1.394986308794701</v>
      </c>
      <c r="AP120" s="11">
        <f t="shared" si="55"/>
        <v>0.25010805061361535</v>
      </c>
      <c r="AQ120" s="11">
        <f t="shared" si="56"/>
        <v>1.9591542973376747E-2</v>
      </c>
      <c r="AR120" s="11">
        <f t="shared" si="57"/>
        <v>1.0333157558593658E-2</v>
      </c>
      <c r="AS120" s="11">
        <f t="shared" si="58"/>
        <v>0.15179251577948413</v>
      </c>
      <c r="AT120" s="11">
        <f t="shared" si="59"/>
        <v>3.1829465166688019E-2</v>
      </c>
      <c r="AU120" s="11">
        <f t="shared" si="60"/>
        <v>1.3874312636395323E-2</v>
      </c>
      <c r="AV120" s="11">
        <f t="shared" si="61"/>
        <v>0</v>
      </c>
      <c r="AW120" s="11">
        <f t="shared" si="62"/>
        <v>2.0202690632142573</v>
      </c>
      <c r="AX120" s="11">
        <f t="shared" si="63"/>
        <v>6.1088861427791132E-3</v>
      </c>
      <c r="AY120" s="11">
        <f t="shared" si="64"/>
        <v>0</v>
      </c>
      <c r="AZ120" s="11">
        <f t="shared" si="65"/>
        <v>1.3723732965147849E-2</v>
      </c>
      <c r="BA120" s="11">
        <f t="shared" si="66"/>
        <v>6.6352203747723311E-3</v>
      </c>
      <c r="BB120" s="11">
        <f t="shared" si="67"/>
        <v>2.3998844308753542E-2</v>
      </c>
      <c r="BC120" s="11">
        <f t="shared" si="68"/>
        <v>0</v>
      </c>
      <c r="BE120">
        <f t="shared" si="69"/>
        <v>29.475361761590502</v>
      </c>
    </row>
    <row r="121" spans="1:57" x14ac:dyDescent="0.25">
      <c r="A121" t="s">
        <v>136</v>
      </c>
      <c r="B121" t="s">
        <v>1156</v>
      </c>
      <c r="C121" s="1">
        <v>11.478</v>
      </c>
      <c r="D121" s="1">
        <v>4.8680000000000003</v>
      </c>
      <c r="E121" s="1">
        <v>17.884</v>
      </c>
      <c r="F121" s="1">
        <v>8.5999999999999993E-2</v>
      </c>
      <c r="G121" s="1">
        <v>0</v>
      </c>
      <c r="H121" s="1">
        <v>0.11</v>
      </c>
      <c r="I121" s="1">
        <v>3.383</v>
      </c>
      <c r="J121" s="1">
        <v>5.8000000000000003E-2</v>
      </c>
      <c r="K121" s="1">
        <v>0</v>
      </c>
      <c r="L121" s="1">
        <v>39.518999999999998</v>
      </c>
      <c r="M121" s="1">
        <v>5.6000000000000001E-2</v>
      </c>
      <c r="N121" s="1">
        <v>0</v>
      </c>
      <c r="O121" s="1">
        <v>7.6999999999999999E-2</v>
      </c>
      <c r="P121" s="1">
        <v>0.06</v>
      </c>
      <c r="Q121" s="1">
        <v>0</v>
      </c>
      <c r="R121" s="1">
        <v>0</v>
      </c>
      <c r="S121" s="1">
        <f t="shared" si="35"/>
        <v>77.578999999999994</v>
      </c>
      <c r="U121" s="11">
        <f t="shared" si="36"/>
        <v>0.15366942998521946</v>
      </c>
      <c r="V121" s="11">
        <f t="shared" si="37"/>
        <v>6.4965052925232331E-2</v>
      </c>
      <c r="W121" s="11">
        <f t="shared" si="38"/>
        <v>0.21976077483982431</v>
      </c>
      <c r="X121" s="11">
        <f t="shared" si="39"/>
        <v>1.2123365107827465E-3</v>
      </c>
      <c r="Y121" s="11">
        <f t="shared" si="40"/>
        <v>0</v>
      </c>
      <c r="Z121" s="11">
        <f t="shared" si="41"/>
        <v>1.382858091102691E-3</v>
      </c>
      <c r="AA121" s="11">
        <f t="shared" si="42"/>
        <v>8.3936245174224156E-2</v>
      </c>
      <c r="AB121" s="11">
        <f t="shared" si="43"/>
        <v>1.03428475642594E-3</v>
      </c>
      <c r="AC121" s="11">
        <f t="shared" si="44"/>
        <v>0</v>
      </c>
      <c r="AD121" s="11">
        <f t="shared" si="45"/>
        <v>0.34388270100939783</v>
      </c>
      <c r="AE121" s="11">
        <f t="shared" si="46"/>
        <v>7.890402311887877E-4</v>
      </c>
      <c r="AF121" s="11">
        <f t="shared" si="47"/>
        <v>0</v>
      </c>
      <c r="AG121" s="11">
        <f t="shared" si="48"/>
        <v>9.6175223763523849E-4</v>
      </c>
      <c r="AH121" s="11">
        <f t="shared" si="49"/>
        <v>7.8860518087317001E-4</v>
      </c>
      <c r="AI121" s="11">
        <f t="shared" si="50"/>
        <v>0</v>
      </c>
      <c r="AJ121" s="11">
        <f t="shared" si="51"/>
        <v>0</v>
      </c>
      <c r="AL121">
        <f t="shared" si="52"/>
        <v>0.52492669752638565</v>
      </c>
      <c r="AN121" s="11">
        <f t="shared" si="53"/>
        <v>0.87823365077080229</v>
      </c>
      <c r="AO121" s="11">
        <f t="shared" si="54"/>
        <v>0.37128071346742753</v>
      </c>
      <c r="AP121" s="11">
        <f t="shared" si="55"/>
        <v>1.2559512168579192</v>
      </c>
      <c r="AQ121" s="11">
        <f t="shared" si="56"/>
        <v>6.9286046022938724E-3</v>
      </c>
      <c r="AR121" s="11">
        <f t="shared" si="57"/>
        <v>0</v>
      </c>
      <c r="AS121" s="11">
        <f t="shared" si="58"/>
        <v>7.9031497023439989E-3</v>
      </c>
      <c r="AT121" s="11">
        <f t="shared" si="59"/>
        <v>0.47970266459921329</v>
      </c>
      <c r="AU121" s="11">
        <f t="shared" si="60"/>
        <v>5.9110239275300984E-3</v>
      </c>
      <c r="AV121" s="11">
        <f t="shared" si="61"/>
        <v>0</v>
      </c>
      <c r="AW121" s="11">
        <f t="shared" si="62"/>
        <v>1.9653184109126727</v>
      </c>
      <c r="AX121" s="11">
        <f t="shared" si="63"/>
        <v>4.5094309447794448E-3</v>
      </c>
      <c r="AY121" s="11">
        <f t="shared" si="64"/>
        <v>0</v>
      </c>
      <c r="AZ121" s="11">
        <f t="shared" si="65"/>
        <v>5.4964945134281093E-3</v>
      </c>
      <c r="BA121" s="11">
        <f t="shared" si="66"/>
        <v>4.5069445958225264E-3</v>
      </c>
      <c r="BB121" s="11">
        <f t="shared" si="67"/>
        <v>0</v>
      </c>
      <c r="BC121" s="11">
        <f t="shared" si="68"/>
        <v>0</v>
      </c>
      <c r="BE121">
        <f t="shared" si="69"/>
        <v>32.5477405008753</v>
      </c>
    </row>
    <row r="122" spans="1:57" x14ac:dyDescent="0.25">
      <c r="A122" t="s">
        <v>137</v>
      </c>
      <c r="B122" t="s">
        <v>1156</v>
      </c>
      <c r="C122" s="1">
        <v>10.802</v>
      </c>
      <c r="D122" s="1">
        <v>4.3849999999999998</v>
      </c>
      <c r="E122" s="1">
        <v>18.55</v>
      </c>
      <c r="F122" s="1">
        <v>0.16500000000000001</v>
      </c>
      <c r="G122" s="1">
        <v>0</v>
      </c>
      <c r="H122" s="1">
        <v>0</v>
      </c>
      <c r="I122" s="1">
        <v>3.5219999999999998</v>
      </c>
      <c r="J122" s="1">
        <v>9.1999999999999998E-2</v>
      </c>
      <c r="K122" s="1">
        <v>0</v>
      </c>
      <c r="L122" s="1">
        <v>38.664000000000001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f t="shared" si="35"/>
        <v>76.180000000000007</v>
      </c>
      <c r="U122" s="11">
        <f t="shared" si="36"/>
        <v>0.14461902619797354</v>
      </c>
      <c r="V122" s="11">
        <f t="shared" si="37"/>
        <v>5.8519259876159357E-2</v>
      </c>
      <c r="W122" s="11">
        <f t="shared" si="38"/>
        <v>0.22794466412875986</v>
      </c>
      <c r="X122" s="11">
        <f t="shared" si="39"/>
        <v>2.3259944683622462E-3</v>
      </c>
      <c r="Y122" s="11">
        <f t="shared" si="40"/>
        <v>0</v>
      </c>
      <c r="Z122" s="11">
        <f t="shared" si="41"/>
        <v>0</v>
      </c>
      <c r="AA122" s="11">
        <f t="shared" si="42"/>
        <v>8.7385000148867117E-2</v>
      </c>
      <c r="AB122" s="11">
        <f t="shared" si="43"/>
        <v>1.6405896136411459E-3</v>
      </c>
      <c r="AC122" s="11">
        <f t="shared" si="44"/>
        <v>0</v>
      </c>
      <c r="AD122" s="11">
        <f t="shared" si="45"/>
        <v>0.3364427427775844</v>
      </c>
      <c r="AE122" s="11">
        <f t="shared" si="46"/>
        <v>0</v>
      </c>
      <c r="AF122" s="11">
        <f t="shared" si="47"/>
        <v>0</v>
      </c>
      <c r="AG122" s="11">
        <f t="shared" si="48"/>
        <v>0</v>
      </c>
      <c r="AH122" s="11">
        <f t="shared" si="49"/>
        <v>0</v>
      </c>
      <c r="AI122" s="11">
        <f t="shared" si="50"/>
        <v>0</v>
      </c>
      <c r="AJ122" s="11">
        <f t="shared" si="51"/>
        <v>0</v>
      </c>
      <c r="AL122">
        <f t="shared" si="52"/>
        <v>0.52079394482012209</v>
      </c>
      <c r="AN122" s="11">
        <f t="shared" si="53"/>
        <v>0.83306859250018983</v>
      </c>
      <c r="AO122" s="11">
        <f t="shared" si="54"/>
        <v>0.33709643012288532</v>
      </c>
      <c r="AP122" s="11">
        <f t="shared" si="55"/>
        <v>1.3130605668283455</v>
      </c>
      <c r="AQ122" s="11">
        <f t="shared" si="56"/>
        <v>1.3398741430253911E-2</v>
      </c>
      <c r="AR122" s="11">
        <f t="shared" si="57"/>
        <v>0</v>
      </c>
      <c r="AS122" s="11">
        <f t="shared" si="58"/>
        <v>0</v>
      </c>
      <c r="AT122" s="11">
        <f t="shared" si="59"/>
        <v>0.50337566911832576</v>
      </c>
      <c r="AU122" s="11">
        <f t="shared" si="60"/>
        <v>9.4505108783923663E-3</v>
      </c>
      <c r="AV122" s="11">
        <f t="shared" si="61"/>
        <v>0</v>
      </c>
      <c r="AW122" s="11">
        <f t="shared" si="62"/>
        <v>1.93805676577397</v>
      </c>
      <c r="AX122" s="11">
        <f t="shared" si="63"/>
        <v>0</v>
      </c>
      <c r="AY122" s="11">
        <f t="shared" si="64"/>
        <v>0</v>
      </c>
      <c r="AZ122" s="11">
        <f t="shared" si="65"/>
        <v>0</v>
      </c>
      <c r="BA122" s="11">
        <f t="shared" si="66"/>
        <v>0</v>
      </c>
      <c r="BB122" s="11">
        <f t="shared" si="67"/>
        <v>0</v>
      </c>
      <c r="BC122" s="11">
        <f t="shared" si="68"/>
        <v>0</v>
      </c>
      <c r="BE122">
        <f t="shared" si="69"/>
        <v>32.081474321740011</v>
      </c>
    </row>
    <row r="123" spans="1:57" x14ac:dyDescent="0.25">
      <c r="A123" t="s">
        <v>138</v>
      </c>
      <c r="B123" t="s">
        <v>1156</v>
      </c>
      <c r="C123" s="1">
        <v>9.1760000000000002</v>
      </c>
      <c r="D123" s="1">
        <v>4.8440000000000003</v>
      </c>
      <c r="E123" s="1">
        <v>20.039000000000001</v>
      </c>
      <c r="F123" s="1">
        <v>0</v>
      </c>
      <c r="G123" s="1">
        <v>0</v>
      </c>
      <c r="H123" s="1">
        <v>0</v>
      </c>
      <c r="I123" s="1">
        <v>4.2949999999999999</v>
      </c>
      <c r="J123" s="1">
        <v>8.8999999999999996E-2</v>
      </c>
      <c r="K123" s="1">
        <v>0</v>
      </c>
      <c r="L123" s="1">
        <v>38.505000000000003</v>
      </c>
      <c r="M123" s="1">
        <v>5.7000000000000002E-2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f t="shared" si="35"/>
        <v>77.00500000000001</v>
      </c>
      <c r="U123" s="11">
        <f t="shared" si="36"/>
        <v>0.12284985969196495</v>
      </c>
      <c r="V123" s="11">
        <f t="shared" si="37"/>
        <v>6.4644765071862245E-2</v>
      </c>
      <c r="W123" s="11">
        <f t="shared" si="38"/>
        <v>0.24624167786933795</v>
      </c>
      <c r="X123" s="11">
        <f t="shared" si="39"/>
        <v>0</v>
      </c>
      <c r="Y123" s="11">
        <f t="shared" si="40"/>
        <v>0</v>
      </c>
      <c r="Z123" s="11">
        <f t="shared" si="41"/>
        <v>0</v>
      </c>
      <c r="AA123" s="11">
        <f t="shared" si="42"/>
        <v>0.10656404759778089</v>
      </c>
      <c r="AB123" s="11">
        <f t="shared" si="43"/>
        <v>1.5870921262398042E-3</v>
      </c>
      <c r="AC123" s="11">
        <f t="shared" si="44"/>
        <v>0</v>
      </c>
      <c r="AD123" s="11">
        <f t="shared" si="45"/>
        <v>0.33505917159763315</v>
      </c>
      <c r="AE123" s="11">
        <f t="shared" si="46"/>
        <v>8.0313023531715898E-4</v>
      </c>
      <c r="AF123" s="11">
        <f t="shared" si="47"/>
        <v>0</v>
      </c>
      <c r="AG123" s="11">
        <f t="shared" si="48"/>
        <v>0</v>
      </c>
      <c r="AH123" s="11">
        <f t="shared" si="49"/>
        <v>0</v>
      </c>
      <c r="AI123" s="11">
        <f t="shared" si="50"/>
        <v>0</v>
      </c>
      <c r="AJ123" s="11">
        <f t="shared" si="51"/>
        <v>0</v>
      </c>
      <c r="AL123">
        <f t="shared" si="52"/>
        <v>0.54030035023094602</v>
      </c>
      <c r="AN123" s="11">
        <f t="shared" si="53"/>
        <v>0.68211982264746263</v>
      </c>
      <c r="AO123" s="11">
        <f t="shared" si="54"/>
        <v>0.35893794096689269</v>
      </c>
      <c r="AP123" s="11">
        <f t="shared" si="55"/>
        <v>1.367248852036193</v>
      </c>
      <c r="AQ123" s="11">
        <f t="shared" si="56"/>
        <v>0</v>
      </c>
      <c r="AR123" s="11">
        <f t="shared" si="57"/>
        <v>0</v>
      </c>
      <c r="AS123" s="11">
        <f t="shared" si="58"/>
        <v>0</v>
      </c>
      <c r="AT123" s="11">
        <f t="shared" si="59"/>
        <v>0.59169338434945207</v>
      </c>
      <c r="AU123" s="11">
        <f t="shared" si="60"/>
        <v>8.8122770542055969E-3</v>
      </c>
      <c r="AV123" s="11">
        <f t="shared" si="61"/>
        <v>0</v>
      </c>
      <c r="AW123" s="11">
        <f t="shared" si="62"/>
        <v>1.8604050772190808</v>
      </c>
      <c r="AX123" s="11">
        <f t="shared" si="63"/>
        <v>4.4593543293496053E-3</v>
      </c>
      <c r="AY123" s="11">
        <f t="shared" si="64"/>
        <v>0</v>
      </c>
      <c r="AZ123" s="11">
        <f t="shared" si="65"/>
        <v>0</v>
      </c>
      <c r="BA123" s="11">
        <f t="shared" si="66"/>
        <v>0</v>
      </c>
      <c r="BB123" s="11">
        <f t="shared" si="67"/>
        <v>0</v>
      </c>
      <c r="BC123" s="11">
        <f t="shared" si="68"/>
        <v>0</v>
      </c>
      <c r="BE123">
        <f t="shared" si="69"/>
        <v>31.644553114486598</v>
      </c>
    </row>
    <row r="124" spans="1:57" x14ac:dyDescent="0.25">
      <c r="A124" t="s">
        <v>139</v>
      </c>
      <c r="B124" t="s">
        <v>1156</v>
      </c>
      <c r="C124" s="1">
        <v>14.462999999999999</v>
      </c>
      <c r="D124" s="1">
        <v>12.831</v>
      </c>
      <c r="E124" s="1">
        <v>3.681</v>
      </c>
      <c r="F124" s="1">
        <v>0</v>
      </c>
      <c r="G124" s="1">
        <v>0</v>
      </c>
      <c r="H124" s="1">
        <v>8.8949999999999996</v>
      </c>
      <c r="I124" s="1">
        <v>0</v>
      </c>
      <c r="J124" s="1">
        <v>0</v>
      </c>
      <c r="K124" s="1">
        <v>5.0999999999999997E-2</v>
      </c>
      <c r="L124" s="1">
        <v>39.543999999999997</v>
      </c>
      <c r="M124" s="1">
        <v>6.4000000000000001E-2</v>
      </c>
      <c r="N124" s="1">
        <v>0</v>
      </c>
      <c r="O124" s="1">
        <v>0.26300000000000001</v>
      </c>
      <c r="P124" s="1">
        <v>7.0000000000000007E-2</v>
      </c>
      <c r="Q124" s="1">
        <v>9.8000000000000004E-2</v>
      </c>
      <c r="R124" s="1">
        <v>0</v>
      </c>
      <c r="S124" s="1">
        <f t="shared" si="35"/>
        <v>79.959999999999994</v>
      </c>
      <c r="U124" s="11">
        <f t="shared" si="36"/>
        <v>0.1936331212647002</v>
      </c>
      <c r="V124" s="11">
        <f t="shared" si="37"/>
        <v>0.17123389360798191</v>
      </c>
      <c r="W124" s="11">
        <f t="shared" si="38"/>
        <v>4.5232577286143667E-2</v>
      </c>
      <c r="X124" s="11">
        <f t="shared" si="39"/>
        <v>0</v>
      </c>
      <c r="Y124" s="11">
        <f t="shared" si="40"/>
        <v>0</v>
      </c>
      <c r="Z124" s="11">
        <f t="shared" si="41"/>
        <v>0.11182293382144033</v>
      </c>
      <c r="AA124" s="11">
        <f t="shared" si="42"/>
        <v>0</v>
      </c>
      <c r="AB124" s="11">
        <f t="shared" si="43"/>
        <v>0</v>
      </c>
      <c r="AC124" s="11">
        <f t="shared" si="44"/>
        <v>2.2849523789042443E-4</v>
      </c>
      <c r="AD124" s="11">
        <f t="shared" si="45"/>
        <v>0.34410024364775493</v>
      </c>
      <c r="AE124" s="11">
        <f t="shared" si="46"/>
        <v>9.0176026421575739E-4</v>
      </c>
      <c r="AF124" s="11">
        <f t="shared" si="47"/>
        <v>0</v>
      </c>
      <c r="AG124" s="11">
        <f t="shared" si="48"/>
        <v>3.2849459545203604E-3</v>
      </c>
      <c r="AH124" s="11">
        <f t="shared" si="49"/>
        <v>9.2003937768536507E-4</v>
      </c>
      <c r="AI124" s="11">
        <f t="shared" si="50"/>
        <v>1.9222998552390516E-3</v>
      </c>
      <c r="AJ124" s="11">
        <f t="shared" si="51"/>
        <v>0</v>
      </c>
      <c r="AL124">
        <f t="shared" si="52"/>
        <v>0.52192252598026612</v>
      </c>
      <c r="AN124" s="11">
        <f t="shared" si="53"/>
        <v>1.1129992189991516</v>
      </c>
      <c r="AO124" s="11">
        <f t="shared" si="54"/>
        <v>0.98424891675085269</v>
      </c>
      <c r="AP124" s="11">
        <f t="shared" si="55"/>
        <v>0.25999592871291727</v>
      </c>
      <c r="AQ124" s="11">
        <f t="shared" si="56"/>
        <v>0</v>
      </c>
      <c r="AR124" s="11">
        <f t="shared" si="57"/>
        <v>0</v>
      </c>
      <c r="AS124" s="11">
        <f t="shared" si="58"/>
        <v>0.64275593553707822</v>
      </c>
      <c r="AT124" s="11">
        <f t="shared" si="59"/>
        <v>0</v>
      </c>
      <c r="AU124" s="11">
        <f t="shared" si="60"/>
        <v>0</v>
      </c>
      <c r="AV124" s="11">
        <f t="shared" si="61"/>
        <v>1.3133859520314925E-3</v>
      </c>
      <c r="AW124" s="11">
        <f t="shared" si="62"/>
        <v>1.9778811596690808</v>
      </c>
      <c r="AX124" s="11">
        <f t="shared" si="63"/>
        <v>5.183299547315493E-3</v>
      </c>
      <c r="AY124" s="11">
        <f t="shared" si="64"/>
        <v>0</v>
      </c>
      <c r="AZ124" s="11">
        <f t="shared" si="65"/>
        <v>1.8881802131555617E-2</v>
      </c>
      <c r="BA124" s="11">
        <f t="shared" si="66"/>
        <v>5.2883675175201296E-3</v>
      </c>
      <c r="BB124" s="11">
        <f t="shared" si="67"/>
        <v>1.1049340234713687E-2</v>
      </c>
      <c r="BC124" s="11">
        <f t="shared" si="68"/>
        <v>0</v>
      </c>
      <c r="BE124">
        <f t="shared" si="69"/>
        <v>31.804685292217407</v>
      </c>
    </row>
    <row r="125" spans="1:57" x14ac:dyDescent="0.25">
      <c r="A125" t="s">
        <v>140</v>
      </c>
      <c r="B125" t="s">
        <v>1156</v>
      </c>
      <c r="C125" s="1">
        <v>15.273999999999999</v>
      </c>
      <c r="D125" s="1">
        <v>13.324</v>
      </c>
      <c r="E125" s="1">
        <v>3.6619999999999999</v>
      </c>
      <c r="F125" s="1">
        <v>0</v>
      </c>
      <c r="G125" s="1">
        <v>4.2999999999999997E-2</v>
      </c>
      <c r="H125" s="1">
        <v>7.8890000000000002</v>
      </c>
      <c r="I125" s="1">
        <v>0</v>
      </c>
      <c r="J125" s="1">
        <v>0</v>
      </c>
      <c r="K125" s="1">
        <v>5.6000000000000001E-2</v>
      </c>
      <c r="L125" s="1">
        <v>37.625999999999998</v>
      </c>
      <c r="M125" s="1">
        <v>0</v>
      </c>
      <c r="N125" s="1">
        <v>6.4000000000000001E-2</v>
      </c>
      <c r="O125" s="1">
        <v>0.32900000000000001</v>
      </c>
      <c r="P125" s="1">
        <v>0</v>
      </c>
      <c r="Q125" s="1">
        <v>0.104</v>
      </c>
      <c r="R125" s="1">
        <v>0</v>
      </c>
      <c r="S125" s="1">
        <f t="shared" si="35"/>
        <v>78.370999999999981</v>
      </c>
      <c r="U125" s="11">
        <f t="shared" si="36"/>
        <v>0.20449092817513867</v>
      </c>
      <c r="V125" s="11">
        <f t="shared" si="37"/>
        <v>0.17781313992929243</v>
      </c>
      <c r="W125" s="11">
        <f t="shared" si="38"/>
        <v>4.4999102967089949E-2</v>
      </c>
      <c r="X125" s="11">
        <f t="shared" si="39"/>
        <v>0</v>
      </c>
      <c r="Y125" s="11">
        <f t="shared" si="40"/>
        <v>5.9849902013183669E-4</v>
      </c>
      <c r="Z125" s="11">
        <f t="shared" si="41"/>
        <v>9.9176068006446641E-2</v>
      </c>
      <c r="AA125" s="11">
        <f t="shared" si="42"/>
        <v>0</v>
      </c>
      <c r="AB125" s="11">
        <f t="shared" si="43"/>
        <v>0</v>
      </c>
      <c r="AC125" s="11">
        <f t="shared" si="44"/>
        <v>2.5089673180125037E-4</v>
      </c>
      <c r="AD125" s="11">
        <f t="shared" si="45"/>
        <v>0.32741037243299687</v>
      </c>
      <c r="AE125" s="11">
        <f t="shared" si="46"/>
        <v>0</v>
      </c>
      <c r="AF125" s="11">
        <f t="shared" si="47"/>
        <v>7.0376072135473939E-4</v>
      </c>
      <c r="AG125" s="11">
        <f t="shared" si="48"/>
        <v>4.1093050153505652E-3</v>
      </c>
      <c r="AH125" s="11">
        <f t="shared" si="49"/>
        <v>0</v>
      </c>
      <c r="AI125" s="11">
        <f t="shared" si="50"/>
        <v>2.0399916831108302E-3</v>
      </c>
      <c r="AJ125" s="11">
        <f t="shared" si="51"/>
        <v>0</v>
      </c>
      <c r="AL125">
        <f t="shared" si="52"/>
        <v>0.52707773809809955</v>
      </c>
      <c r="AN125" s="11">
        <f t="shared" si="53"/>
        <v>1.1639132905500111</v>
      </c>
      <c r="AO125" s="11">
        <f t="shared" si="54"/>
        <v>1.0120697218454591</v>
      </c>
      <c r="AP125" s="11">
        <f t="shared" si="55"/>
        <v>0.25612409544822057</v>
      </c>
      <c r="AQ125" s="11">
        <f t="shared" si="56"/>
        <v>0</v>
      </c>
      <c r="AR125" s="11">
        <f t="shared" si="57"/>
        <v>3.4065127980444751E-3</v>
      </c>
      <c r="AS125" s="11">
        <f t="shared" si="58"/>
        <v>0.56448637935826473</v>
      </c>
      <c r="AT125" s="11">
        <f t="shared" si="59"/>
        <v>0</v>
      </c>
      <c r="AU125" s="11">
        <f t="shared" si="60"/>
        <v>0</v>
      </c>
      <c r="AV125" s="11">
        <f t="shared" si="61"/>
        <v>1.4280439885769956E-3</v>
      </c>
      <c r="AW125" s="11">
        <f t="shared" si="62"/>
        <v>1.8635412697247671</v>
      </c>
      <c r="AX125" s="11">
        <f t="shared" si="63"/>
        <v>0</v>
      </c>
      <c r="AY125" s="11">
        <f t="shared" si="64"/>
        <v>4.0056371412735842E-3</v>
      </c>
      <c r="AZ125" s="11">
        <f t="shared" si="65"/>
        <v>2.338917801866492E-2</v>
      </c>
      <c r="BA125" s="11">
        <f t="shared" si="66"/>
        <v>0</v>
      </c>
      <c r="BB125" s="11">
        <f t="shared" si="67"/>
        <v>1.1611143114136691E-2</v>
      </c>
      <c r="BC125" s="11">
        <f t="shared" si="68"/>
        <v>0</v>
      </c>
      <c r="BE125">
        <f t="shared" si="69"/>
        <v>31.564564737021957</v>
      </c>
    </row>
    <row r="126" spans="1:57" x14ac:dyDescent="0.25">
      <c r="A126" t="s">
        <v>141</v>
      </c>
      <c r="B126" t="s">
        <v>1156</v>
      </c>
      <c r="C126" s="1">
        <v>14.808</v>
      </c>
      <c r="D126" s="1">
        <v>13.638</v>
      </c>
      <c r="E126" s="1">
        <v>3.3679999999999999</v>
      </c>
      <c r="F126" s="1">
        <v>6.2E-2</v>
      </c>
      <c r="G126" s="1">
        <v>0</v>
      </c>
      <c r="H126" s="1">
        <v>8.2669999999999995</v>
      </c>
      <c r="I126" s="1">
        <v>0.06</v>
      </c>
      <c r="J126" s="1">
        <v>0</v>
      </c>
      <c r="K126" s="1">
        <v>0</v>
      </c>
      <c r="L126" s="1">
        <v>38.634999999999998</v>
      </c>
      <c r="M126" s="1">
        <v>0.14000000000000001</v>
      </c>
      <c r="N126" s="1">
        <v>0</v>
      </c>
      <c r="O126" s="1">
        <v>0.28000000000000003</v>
      </c>
      <c r="P126" s="1">
        <v>0</v>
      </c>
      <c r="Q126" s="1">
        <v>7.0000000000000007E-2</v>
      </c>
      <c r="R126" s="1">
        <v>0</v>
      </c>
      <c r="S126" s="1">
        <f t="shared" si="35"/>
        <v>79.327999999999989</v>
      </c>
      <c r="U126" s="11">
        <f t="shared" si="36"/>
        <v>0.19825204035730351</v>
      </c>
      <c r="V126" s="11">
        <f t="shared" si="37"/>
        <v>0.18200357267755105</v>
      </c>
      <c r="W126" s="11">
        <f t="shared" si="38"/>
        <v>4.1386395082785077E-2</v>
      </c>
      <c r="X126" s="11">
        <f t="shared" si="39"/>
        <v>8.7401004265732888E-4</v>
      </c>
      <c r="Y126" s="11">
        <f t="shared" si="40"/>
        <v>0</v>
      </c>
      <c r="Z126" s="11">
        <f t="shared" si="41"/>
        <v>0.10392807126496315</v>
      </c>
      <c r="AA126" s="11">
        <f t="shared" si="42"/>
        <v>1.4886712120761008E-3</v>
      </c>
      <c r="AB126" s="11">
        <f t="shared" si="43"/>
        <v>0</v>
      </c>
      <c r="AC126" s="11">
        <f t="shared" si="44"/>
        <v>0</v>
      </c>
      <c r="AD126" s="11">
        <f t="shared" si="45"/>
        <v>0.33619039331709011</v>
      </c>
      <c r="AE126" s="11">
        <f t="shared" si="46"/>
        <v>1.9726005779719695E-3</v>
      </c>
      <c r="AF126" s="11">
        <f t="shared" si="47"/>
        <v>0</v>
      </c>
      <c r="AG126" s="11">
        <f t="shared" si="48"/>
        <v>3.4972808641281403E-3</v>
      </c>
      <c r="AH126" s="11">
        <f t="shared" si="49"/>
        <v>0</v>
      </c>
      <c r="AI126" s="11">
        <f t="shared" si="50"/>
        <v>1.3730713251707512E-3</v>
      </c>
      <c r="AJ126" s="11">
        <f t="shared" si="51"/>
        <v>0</v>
      </c>
      <c r="AL126">
        <f t="shared" si="52"/>
        <v>0.52793276063733618</v>
      </c>
      <c r="AN126" s="11">
        <f t="shared" si="53"/>
        <v>1.1265755138095677</v>
      </c>
      <c r="AO126" s="11">
        <f t="shared" si="54"/>
        <v>1.0342429164151372</v>
      </c>
      <c r="AP126" s="11">
        <f t="shared" si="55"/>
        <v>0.2351799215840793</v>
      </c>
      <c r="AQ126" s="11">
        <f t="shared" si="56"/>
        <v>4.9665986342779592E-3</v>
      </c>
      <c r="AR126" s="11">
        <f t="shared" si="57"/>
        <v>0</v>
      </c>
      <c r="AS126" s="11">
        <f t="shared" si="58"/>
        <v>0.59057561311121176</v>
      </c>
      <c r="AT126" s="11">
        <f t="shared" si="59"/>
        <v>8.4594364457261512E-3</v>
      </c>
      <c r="AU126" s="11">
        <f t="shared" si="60"/>
        <v>0</v>
      </c>
      <c r="AV126" s="11">
        <f t="shared" si="61"/>
        <v>0</v>
      </c>
      <c r="AW126" s="11">
        <f t="shared" si="62"/>
        <v>1.9104159755755508</v>
      </c>
      <c r="AX126" s="11">
        <f t="shared" si="63"/>
        <v>1.1209385314091441E-2</v>
      </c>
      <c r="AY126" s="11">
        <f t="shared" si="64"/>
        <v>0</v>
      </c>
      <c r="AZ126" s="11">
        <f t="shared" si="65"/>
        <v>1.9873444829827107E-2</v>
      </c>
      <c r="BA126" s="11">
        <f t="shared" si="66"/>
        <v>0</v>
      </c>
      <c r="BB126" s="11">
        <f t="shared" si="67"/>
        <v>7.802535251912413E-3</v>
      </c>
      <c r="BC126" s="11">
        <f t="shared" si="68"/>
        <v>0</v>
      </c>
      <c r="BE126">
        <f t="shared" si="69"/>
        <v>31.951635929754307</v>
      </c>
    </row>
    <row r="127" spans="1:57" x14ac:dyDescent="0.25">
      <c r="A127" t="s">
        <v>142</v>
      </c>
      <c r="B127" t="s">
        <v>1156</v>
      </c>
      <c r="C127" s="1">
        <v>10.874000000000001</v>
      </c>
      <c r="D127" s="1">
        <v>13.106</v>
      </c>
      <c r="E127" s="1">
        <v>4.3650000000000002</v>
      </c>
      <c r="F127" s="1">
        <v>0</v>
      </c>
      <c r="G127" s="1">
        <v>0</v>
      </c>
      <c r="H127" s="1">
        <v>13.067</v>
      </c>
      <c r="I127" s="1">
        <v>0</v>
      </c>
      <c r="J127" s="1">
        <v>0</v>
      </c>
      <c r="K127" s="1">
        <v>7.1999999999999995E-2</v>
      </c>
      <c r="L127" s="1">
        <v>40.116999999999997</v>
      </c>
      <c r="M127" s="1">
        <v>0</v>
      </c>
      <c r="N127" s="1">
        <v>0</v>
      </c>
      <c r="O127" s="1">
        <v>8.5000000000000006E-2</v>
      </c>
      <c r="P127" s="1">
        <v>5.2999999999999999E-2</v>
      </c>
      <c r="Q127" s="1">
        <v>0</v>
      </c>
      <c r="R127" s="1">
        <v>0</v>
      </c>
      <c r="S127" s="1">
        <f t="shared" si="35"/>
        <v>81.73899999999999</v>
      </c>
      <c r="U127" s="11">
        <f t="shared" si="36"/>
        <v>0.14558297453034294</v>
      </c>
      <c r="V127" s="11">
        <f t="shared" si="37"/>
        <v>0.17490385859451416</v>
      </c>
      <c r="W127" s="11">
        <f t="shared" si="38"/>
        <v>5.3637652772077452E-2</v>
      </c>
      <c r="X127" s="11">
        <f t="shared" si="39"/>
        <v>0</v>
      </c>
      <c r="Y127" s="11">
        <f t="shared" si="40"/>
        <v>0</v>
      </c>
      <c r="Z127" s="11">
        <f t="shared" si="41"/>
        <v>0.16427096978580785</v>
      </c>
      <c r="AA127" s="11">
        <f t="shared" si="42"/>
        <v>0</v>
      </c>
      <c r="AB127" s="11">
        <f t="shared" si="43"/>
        <v>0</v>
      </c>
      <c r="AC127" s="11">
        <f t="shared" si="44"/>
        <v>3.2258151231589333E-4</v>
      </c>
      <c r="AD127" s="11">
        <f t="shared" si="45"/>
        <v>0.34908632091890007</v>
      </c>
      <c r="AE127" s="11">
        <f t="shared" si="46"/>
        <v>0</v>
      </c>
      <c r="AF127" s="11">
        <f t="shared" si="47"/>
        <v>0</v>
      </c>
      <c r="AG127" s="11">
        <f t="shared" si="48"/>
        <v>1.0616745480388997E-3</v>
      </c>
      <c r="AH127" s="11">
        <f t="shared" si="49"/>
        <v>6.9660124310463346E-4</v>
      </c>
      <c r="AI127" s="11">
        <f t="shared" si="50"/>
        <v>0</v>
      </c>
      <c r="AJ127" s="11">
        <f t="shared" si="51"/>
        <v>0</v>
      </c>
      <c r="AL127">
        <f t="shared" si="52"/>
        <v>0.53839545568274239</v>
      </c>
      <c r="AN127" s="11">
        <f t="shared" si="53"/>
        <v>0.81120469903889691</v>
      </c>
      <c r="AO127" s="11">
        <f t="shared" si="54"/>
        <v>0.97458396099973155</v>
      </c>
      <c r="AP127" s="11">
        <f t="shared" si="55"/>
        <v>0.29887503064485882</v>
      </c>
      <c r="AQ127" s="11">
        <f t="shared" si="56"/>
        <v>0</v>
      </c>
      <c r="AR127" s="11">
        <f t="shared" si="57"/>
        <v>0</v>
      </c>
      <c r="AS127" s="11">
        <f t="shared" si="58"/>
        <v>0.91533630931651289</v>
      </c>
      <c r="AT127" s="11">
        <f t="shared" si="59"/>
        <v>0</v>
      </c>
      <c r="AU127" s="11">
        <f t="shared" si="60"/>
        <v>0</v>
      </c>
      <c r="AV127" s="11">
        <f t="shared" si="61"/>
        <v>1.7974604479535912E-3</v>
      </c>
      <c r="AW127" s="11">
        <f t="shared" si="62"/>
        <v>1.9451482208902842</v>
      </c>
      <c r="AX127" s="11">
        <f t="shared" si="63"/>
        <v>0</v>
      </c>
      <c r="AY127" s="11">
        <f t="shared" si="64"/>
        <v>0</v>
      </c>
      <c r="AZ127" s="11">
        <f t="shared" si="65"/>
        <v>5.915769924316602E-3</v>
      </c>
      <c r="BA127" s="11">
        <f t="shared" si="66"/>
        <v>3.8815404313987164E-3</v>
      </c>
      <c r="BB127" s="11">
        <f t="shared" si="67"/>
        <v>0</v>
      </c>
      <c r="BC127" s="11">
        <f t="shared" si="68"/>
        <v>0</v>
      </c>
      <c r="BE127">
        <f t="shared" si="69"/>
        <v>32.685610329749252</v>
      </c>
    </row>
    <row r="128" spans="1:57" x14ac:dyDescent="0.25">
      <c r="A128" t="s">
        <v>143</v>
      </c>
      <c r="B128" t="s">
        <v>1156</v>
      </c>
      <c r="C128" s="1">
        <v>12.208</v>
      </c>
      <c r="D128" s="1">
        <v>13.824999999999999</v>
      </c>
      <c r="E128" s="1">
        <v>4.4969999999999999</v>
      </c>
      <c r="F128" s="1">
        <v>0</v>
      </c>
      <c r="G128" s="1">
        <v>0</v>
      </c>
      <c r="H128" s="1">
        <v>10.853999999999999</v>
      </c>
      <c r="I128" s="1">
        <v>6.8000000000000005E-2</v>
      </c>
      <c r="J128" s="1">
        <v>0</v>
      </c>
      <c r="K128" s="1">
        <v>0</v>
      </c>
      <c r="L128" s="1">
        <v>41.024000000000001</v>
      </c>
      <c r="M128" s="1">
        <v>7.3999999999999996E-2</v>
      </c>
      <c r="N128" s="1">
        <v>6.4000000000000001E-2</v>
      </c>
      <c r="O128" s="1">
        <v>0.125</v>
      </c>
      <c r="P128" s="1">
        <v>0</v>
      </c>
      <c r="Q128" s="1">
        <v>6.6000000000000003E-2</v>
      </c>
      <c r="R128" s="1">
        <v>0</v>
      </c>
      <c r="S128" s="1">
        <f t="shared" si="35"/>
        <v>82.804999999999993</v>
      </c>
      <c r="U128" s="11">
        <f t="shared" si="36"/>
        <v>0.16344279502174239</v>
      </c>
      <c r="V128" s="11">
        <f t="shared" si="37"/>
        <v>0.18449914886839297</v>
      </c>
      <c r="W128" s="11">
        <f t="shared" si="38"/>
        <v>5.5259684883398004E-2</v>
      </c>
      <c r="X128" s="11">
        <f t="shared" si="39"/>
        <v>0</v>
      </c>
      <c r="Y128" s="11">
        <f t="shared" si="40"/>
        <v>0</v>
      </c>
      <c r="Z128" s="11">
        <f t="shared" si="41"/>
        <v>0.13645037928026008</v>
      </c>
      <c r="AA128" s="11">
        <f t="shared" si="42"/>
        <v>1.6871607070195812E-3</v>
      </c>
      <c r="AB128" s="11">
        <f t="shared" si="43"/>
        <v>0</v>
      </c>
      <c r="AC128" s="11">
        <f t="shared" si="44"/>
        <v>0</v>
      </c>
      <c r="AD128" s="11">
        <f t="shared" si="45"/>
        <v>0.35697876783849636</v>
      </c>
      <c r="AE128" s="11">
        <f t="shared" si="46"/>
        <v>1.0426603054994694E-3</v>
      </c>
      <c r="AF128" s="11">
        <f t="shared" si="47"/>
        <v>7.0376072135473939E-4</v>
      </c>
      <c r="AG128" s="11">
        <f t="shared" si="48"/>
        <v>1.5612861000572054E-3</v>
      </c>
      <c r="AH128" s="11">
        <f t="shared" si="49"/>
        <v>0</v>
      </c>
      <c r="AI128" s="11">
        <f t="shared" si="50"/>
        <v>1.2946101065895654E-3</v>
      </c>
      <c r="AJ128" s="11">
        <f t="shared" si="51"/>
        <v>0</v>
      </c>
      <c r="AL128">
        <f t="shared" si="52"/>
        <v>0.54133916876081301</v>
      </c>
      <c r="AN128" s="11">
        <f t="shared" si="53"/>
        <v>0.90576927250183037</v>
      </c>
      <c r="AO128" s="11">
        <f t="shared" si="54"/>
        <v>1.0224596307564398</v>
      </c>
      <c r="AP128" s="11">
        <f t="shared" si="55"/>
        <v>0.30623879485698613</v>
      </c>
      <c r="AQ128" s="11">
        <f t="shared" si="56"/>
        <v>0</v>
      </c>
      <c r="AR128" s="11">
        <f t="shared" si="57"/>
        <v>0</v>
      </c>
      <c r="AS128" s="11">
        <f t="shared" si="58"/>
        <v>0.756182374125692</v>
      </c>
      <c r="AT128" s="11">
        <f t="shared" si="59"/>
        <v>9.3499277590517824E-3</v>
      </c>
      <c r="AU128" s="11">
        <f t="shared" si="60"/>
        <v>0</v>
      </c>
      <c r="AV128" s="11">
        <f t="shared" si="61"/>
        <v>0</v>
      </c>
      <c r="AW128" s="11">
        <f t="shared" si="62"/>
        <v>1.9783092843013452</v>
      </c>
      <c r="AX128" s="11">
        <f t="shared" si="63"/>
        <v>5.7782275826423436E-3</v>
      </c>
      <c r="AY128" s="11">
        <f t="shared" si="64"/>
        <v>3.9001097387746453E-3</v>
      </c>
      <c r="AZ128" s="11">
        <f t="shared" si="65"/>
        <v>8.6523543287907682E-3</v>
      </c>
      <c r="BA128" s="11">
        <f t="shared" si="66"/>
        <v>0</v>
      </c>
      <c r="BB128" s="11">
        <f t="shared" si="67"/>
        <v>7.1744860595608223E-3</v>
      </c>
      <c r="BC128" s="11">
        <f t="shared" si="68"/>
        <v>0</v>
      </c>
      <c r="BE128">
        <f t="shared" si="69"/>
        <v>33.078872351376987</v>
      </c>
    </row>
    <row r="129" spans="1:57" x14ac:dyDescent="0.25">
      <c r="A129" t="s">
        <v>144</v>
      </c>
      <c r="B129" t="s">
        <v>1156</v>
      </c>
      <c r="C129" s="1">
        <v>10.388999999999999</v>
      </c>
      <c r="D129" s="1">
        <v>12.14</v>
      </c>
      <c r="E129" s="1">
        <v>4.8250000000000002</v>
      </c>
      <c r="F129" s="1">
        <v>0</v>
      </c>
      <c r="G129" s="1">
        <v>8.5999999999999993E-2</v>
      </c>
      <c r="H129" s="1">
        <v>14.446999999999999</v>
      </c>
      <c r="I129" s="1">
        <v>0</v>
      </c>
      <c r="J129" s="1">
        <v>0</v>
      </c>
      <c r="K129" s="1">
        <v>0</v>
      </c>
      <c r="L129" s="1">
        <v>41.155000000000001</v>
      </c>
      <c r="M129" s="1">
        <v>0.16600000000000001</v>
      </c>
      <c r="N129" s="1">
        <v>6.0999999999999999E-2</v>
      </c>
      <c r="O129" s="1">
        <v>0.19900000000000001</v>
      </c>
      <c r="P129" s="1">
        <v>0</v>
      </c>
      <c r="Q129" s="1">
        <v>0.112</v>
      </c>
      <c r="R129" s="1">
        <v>0</v>
      </c>
      <c r="S129" s="1">
        <f t="shared" si="35"/>
        <v>83.58</v>
      </c>
      <c r="U129" s="11">
        <f t="shared" si="36"/>
        <v>0.13908971145813248</v>
      </c>
      <c r="V129" s="11">
        <f t="shared" si="37"/>
        <v>0.16201227249636824</v>
      </c>
      <c r="W129" s="11">
        <f t="shared" si="38"/>
        <v>5.9290188917588478E-2</v>
      </c>
      <c r="X129" s="11">
        <f t="shared" si="39"/>
        <v>0</v>
      </c>
      <c r="Y129" s="11">
        <f t="shared" si="40"/>
        <v>1.1969980402636734E-3</v>
      </c>
      <c r="Z129" s="11">
        <f t="shared" si="41"/>
        <v>0.1816195531105507</v>
      </c>
      <c r="AA129" s="11">
        <f t="shared" si="42"/>
        <v>0</v>
      </c>
      <c r="AB129" s="11">
        <f t="shared" si="43"/>
        <v>0</v>
      </c>
      <c r="AC129" s="11">
        <f t="shared" si="44"/>
        <v>0</v>
      </c>
      <c r="AD129" s="11">
        <f t="shared" si="45"/>
        <v>0.35811869126348767</v>
      </c>
      <c r="AE129" s="11">
        <f t="shared" si="46"/>
        <v>2.338940685309621E-3</v>
      </c>
      <c r="AF129" s="11">
        <f t="shared" si="47"/>
        <v>6.7077193754123596E-4</v>
      </c>
      <c r="AG129" s="11">
        <f t="shared" si="48"/>
        <v>2.485567471291071E-3</v>
      </c>
      <c r="AH129" s="11">
        <f t="shared" si="49"/>
        <v>0</v>
      </c>
      <c r="AI129" s="11">
        <f t="shared" si="50"/>
        <v>2.1969141202732019E-3</v>
      </c>
      <c r="AJ129" s="11">
        <f t="shared" si="51"/>
        <v>0</v>
      </c>
      <c r="AL129">
        <f t="shared" si="52"/>
        <v>0.54320872402290354</v>
      </c>
      <c r="AN129" s="11">
        <f t="shared" si="53"/>
        <v>0.76815617261110847</v>
      </c>
      <c r="AO129" s="11">
        <f t="shared" si="54"/>
        <v>0.89475149421313738</v>
      </c>
      <c r="AP129" s="11">
        <f t="shared" si="55"/>
        <v>0.32744423807388229</v>
      </c>
      <c r="AQ129" s="11">
        <f t="shared" si="56"/>
        <v>0</v>
      </c>
      <c r="AR129" s="11">
        <f t="shared" si="57"/>
        <v>6.6107077482054789E-3</v>
      </c>
      <c r="AS129" s="11">
        <f t="shared" si="58"/>
        <v>1.0030373873536667</v>
      </c>
      <c r="AT129" s="11">
        <f t="shared" si="59"/>
        <v>0</v>
      </c>
      <c r="AU129" s="11">
        <f t="shared" si="60"/>
        <v>0</v>
      </c>
      <c r="AV129" s="11">
        <f t="shared" si="61"/>
        <v>0</v>
      </c>
      <c r="AW129" s="11">
        <f t="shared" si="62"/>
        <v>1.9777960593747099</v>
      </c>
      <c r="AX129" s="11">
        <f t="shared" si="63"/>
        <v>1.2917358918618931E-2</v>
      </c>
      <c r="AY129" s="11">
        <f t="shared" si="64"/>
        <v>3.7044983330180494E-3</v>
      </c>
      <c r="AZ129" s="11">
        <f t="shared" si="65"/>
        <v>1.3727140386572313E-2</v>
      </c>
      <c r="BA129" s="11">
        <f t="shared" si="66"/>
        <v>0</v>
      </c>
      <c r="BB129" s="11">
        <f t="shared" si="67"/>
        <v>1.2132983270242393E-2</v>
      </c>
      <c r="BC129" s="11">
        <f t="shared" si="68"/>
        <v>0</v>
      </c>
      <c r="BE129">
        <f t="shared" si="69"/>
        <v>33.190881360766276</v>
      </c>
    </row>
    <row r="130" spans="1:57" x14ac:dyDescent="0.25">
      <c r="A130" t="s">
        <v>145</v>
      </c>
      <c r="B130" t="s">
        <v>1156</v>
      </c>
      <c r="C130" s="1">
        <v>8.1820000000000004</v>
      </c>
      <c r="D130" s="1">
        <v>12.225</v>
      </c>
      <c r="E130" s="1">
        <v>7.8769999999999998</v>
      </c>
      <c r="F130" s="1">
        <v>0.48</v>
      </c>
      <c r="G130" s="1">
        <v>5.8000000000000003E-2</v>
      </c>
      <c r="H130" s="1">
        <v>10.318</v>
      </c>
      <c r="I130" s="1">
        <v>0.13100000000000001</v>
      </c>
      <c r="J130" s="1">
        <v>0</v>
      </c>
      <c r="K130" s="1">
        <v>0</v>
      </c>
      <c r="L130" s="1">
        <v>38.837000000000003</v>
      </c>
      <c r="M130" s="1">
        <v>0.13900000000000001</v>
      </c>
      <c r="N130" s="1">
        <v>0</v>
      </c>
      <c r="O130" s="1">
        <v>0.127</v>
      </c>
      <c r="P130" s="1">
        <v>0.51</v>
      </c>
      <c r="Q130" s="1">
        <v>0.50900000000000001</v>
      </c>
      <c r="R130" s="1">
        <v>0</v>
      </c>
      <c r="S130" s="1">
        <f t="shared" si="35"/>
        <v>79.393000000000001</v>
      </c>
      <c r="U130" s="11">
        <f t="shared" si="36"/>
        <v>0.10954201743675428</v>
      </c>
      <c r="V130" s="11">
        <f t="shared" si="37"/>
        <v>0.16314662531038726</v>
      </c>
      <c r="W130" s="11">
        <f t="shared" si="38"/>
        <v>9.6793537430848592E-2</v>
      </c>
      <c r="X130" s="11">
        <f t="shared" si="39"/>
        <v>6.7665293625083526E-3</v>
      </c>
      <c r="Y130" s="11">
        <f t="shared" si="40"/>
        <v>8.072777480848031E-4</v>
      </c>
      <c r="Z130" s="11">
        <f t="shared" si="41"/>
        <v>0.1297120889454324</v>
      </c>
      <c r="AA130" s="11">
        <f t="shared" si="42"/>
        <v>3.2502654796994867E-3</v>
      </c>
      <c r="AB130" s="11">
        <f t="shared" si="43"/>
        <v>0</v>
      </c>
      <c r="AC130" s="11">
        <f t="shared" si="44"/>
        <v>0</v>
      </c>
      <c r="AD130" s="11">
        <f t="shared" si="45"/>
        <v>0.33794813783501571</v>
      </c>
      <c r="AE130" s="11">
        <f t="shared" si="46"/>
        <v>1.9585105738435982E-3</v>
      </c>
      <c r="AF130" s="11">
        <f t="shared" si="47"/>
        <v>0</v>
      </c>
      <c r="AG130" s="11">
        <f t="shared" si="48"/>
        <v>1.5862666776581208E-3</v>
      </c>
      <c r="AH130" s="11">
        <f t="shared" si="49"/>
        <v>6.7031440374219452E-3</v>
      </c>
      <c r="AI130" s="11">
        <f t="shared" si="50"/>
        <v>9.9841900644558907E-3</v>
      </c>
      <c r="AJ130" s="11">
        <f t="shared" si="51"/>
        <v>0</v>
      </c>
      <c r="AL130">
        <f t="shared" si="52"/>
        <v>0.5100183417137153</v>
      </c>
      <c r="AN130" s="11">
        <f t="shared" si="53"/>
        <v>0.64434163525579236</v>
      </c>
      <c r="AO130" s="11">
        <f t="shared" si="54"/>
        <v>0.95965151819166405</v>
      </c>
      <c r="AP130" s="11">
        <f t="shared" si="55"/>
        <v>0.56935327328981222</v>
      </c>
      <c r="AQ130" s="11">
        <f t="shared" si="56"/>
        <v>3.980168246364691E-2</v>
      </c>
      <c r="AR130" s="11">
        <f t="shared" si="57"/>
        <v>4.7485218592664621E-3</v>
      </c>
      <c r="AS130" s="11">
        <f t="shared" si="58"/>
        <v>0.76298484781695974</v>
      </c>
      <c r="AT130" s="11">
        <f t="shared" si="59"/>
        <v>1.9118521122857578E-2</v>
      </c>
      <c r="AU130" s="11">
        <f t="shared" si="60"/>
        <v>0</v>
      </c>
      <c r="AV130" s="11">
        <f t="shared" si="61"/>
        <v>0</v>
      </c>
      <c r="AW130" s="11">
        <f t="shared" si="62"/>
        <v>1.9878587309201925</v>
      </c>
      <c r="AX130" s="11">
        <f t="shared" si="63"/>
        <v>1.1520236118937193E-2</v>
      </c>
      <c r="AY130" s="11">
        <f t="shared" si="64"/>
        <v>0</v>
      </c>
      <c r="AZ130" s="11">
        <f t="shared" si="65"/>
        <v>9.3306448881510691E-3</v>
      </c>
      <c r="BA130" s="11">
        <f t="shared" si="66"/>
        <v>3.9428841019121051E-2</v>
      </c>
      <c r="BB130" s="11">
        <f t="shared" si="67"/>
        <v>5.8728417673615196E-2</v>
      </c>
      <c r="BC130" s="11">
        <f t="shared" si="68"/>
        <v>0</v>
      </c>
      <c r="BE130">
        <f t="shared" si="69"/>
        <v>36.356636846982099</v>
      </c>
    </row>
    <row r="131" spans="1:57" x14ac:dyDescent="0.25">
      <c r="A131" t="s">
        <v>146</v>
      </c>
      <c r="B131" t="s">
        <v>1156</v>
      </c>
      <c r="C131" s="1">
        <v>9.1460000000000008</v>
      </c>
      <c r="D131" s="1">
        <v>11.606999999999999</v>
      </c>
      <c r="E131" s="1">
        <v>8.0389999999999997</v>
      </c>
      <c r="F131" s="1">
        <v>0.35099999999999998</v>
      </c>
      <c r="G131" s="1">
        <v>8.3000000000000004E-2</v>
      </c>
      <c r="H131" s="1">
        <v>10.667999999999999</v>
      </c>
      <c r="I131" s="1">
        <v>0.14199999999999999</v>
      </c>
      <c r="J131" s="1">
        <v>0</v>
      </c>
      <c r="K131" s="1">
        <v>0</v>
      </c>
      <c r="L131" s="1">
        <v>39.146000000000001</v>
      </c>
      <c r="M131" s="1">
        <v>0.11899999999999999</v>
      </c>
      <c r="N131" s="1">
        <v>8.8999999999999996E-2</v>
      </c>
      <c r="O131" s="1">
        <v>0.115</v>
      </c>
      <c r="P131" s="1">
        <v>1.2270000000000001</v>
      </c>
      <c r="Q131" s="1">
        <v>0.86199999999999999</v>
      </c>
      <c r="R131" s="1">
        <v>0</v>
      </c>
      <c r="S131" s="1">
        <f t="shared" ref="S131:S194" si="70">SUM(C131:R131)</f>
        <v>81.593999999999994</v>
      </c>
      <c r="U131" s="11">
        <f t="shared" ref="U131:U194" si="71">C131/74.6928</f>
        <v>0.12244821455347771</v>
      </c>
      <c r="V131" s="11">
        <f t="shared" ref="V131:V194" si="72">D131/74.932595</f>
        <v>0.15489921308610757</v>
      </c>
      <c r="W131" s="11">
        <f t="shared" ref="W131:W194" si="73">E131/81.3794</f>
        <v>9.8784213203832905E-2</v>
      </c>
      <c r="X131" s="11">
        <f t="shared" ref="X131:X194" si="74">F131/70.9374</f>
        <v>4.9480245963342325E-3</v>
      </c>
      <c r="Y131" s="11">
        <f t="shared" ref="Y131:Y194" si="75">G131/71.8464</f>
        <v>1.1552422946730803E-3</v>
      </c>
      <c r="Z131" s="11">
        <f t="shared" ref="Z131:Z194" si="76">H131/79.5454</f>
        <v>0.13411209196257734</v>
      </c>
      <c r="AA131" s="11">
        <f t="shared" ref="AA131:AA194" si="77">I131/40.3044</f>
        <v>3.5231885352467718E-3</v>
      </c>
      <c r="AB131" s="11">
        <f t="shared" ref="AB131:AB194" si="78">J131/56.0774</f>
        <v>0</v>
      </c>
      <c r="AC131" s="11">
        <f t="shared" ref="AC131:AC194" si="79">K131/223.1994</f>
        <v>0</v>
      </c>
      <c r="AD131" s="11">
        <f t="shared" ref="AD131:AD194" si="80">2*L131/229.84</f>
        <v>0.34063696484510964</v>
      </c>
      <c r="AE131" s="11">
        <f t="shared" ref="AE131:AE194" si="81">2*M131/141.9446</f>
        <v>1.6767104912761737E-3</v>
      </c>
      <c r="AF131" s="11">
        <f t="shared" ref="AF131:AF194" si="82">2*N131/181.88</f>
        <v>9.7866725313393451E-4</v>
      </c>
      <c r="AG131" s="11">
        <f t="shared" ref="AG131:AG194" si="83">O131/80.0622</f>
        <v>1.436383212052629E-3</v>
      </c>
      <c r="AH131" s="11">
        <f t="shared" ref="AH131:AH194" si="84">P131/76.0837</f>
        <v>1.6126975948856329E-2</v>
      </c>
      <c r="AI131" s="11">
        <f t="shared" ref="AI131:AI194" si="85">2*Q131/101.9612</f>
        <v>1.6908392604245537E-2</v>
      </c>
      <c r="AJ131" s="11">
        <f t="shared" ref="AJ131:AJ194" si="86">2*R131/94.196</f>
        <v>0</v>
      </c>
      <c r="AL131">
        <f t="shared" ref="AL131:AL194" si="87">SUM(U131:AA131)</f>
        <v>0.51987018823224973</v>
      </c>
      <c r="AN131" s="11">
        <f t="shared" ref="AN131:AN194" si="88">(3/AL131)*U131</f>
        <v>0.70660840335842356</v>
      </c>
      <c r="AO131" s="11">
        <f t="shared" ref="AO131:AO194" si="89">(3/AL131)*V131</f>
        <v>0.89387245081020317</v>
      </c>
      <c r="AP131" s="11">
        <f t="shared" ref="AP131:AP194" si="90">(3/AL131)*W131</f>
        <v>0.57005122878695336</v>
      </c>
      <c r="AQ131" s="11">
        <f t="shared" ref="AQ131:AQ194" si="91">(3/AL131)*X131</f>
        <v>2.8553423768110302E-2</v>
      </c>
      <c r="AR131" s="11">
        <f t="shared" ref="AR131:AR194" si="92">(3/AL131)*Y131</f>
        <v>6.6665236100650234E-3</v>
      </c>
      <c r="AS131" s="11">
        <f t="shared" ref="AS131:AS194" si="93">(3/AL131)*Z131</f>
        <v>0.77391680653169137</v>
      </c>
      <c r="AT131" s="11">
        <f t="shared" ref="AT131:AT194" si="94">(3/AL131)*AA131</f>
        <v>2.0331163134552365E-2</v>
      </c>
      <c r="AU131" s="11">
        <f t="shared" ref="AU131:AU194" si="95">(3/AL131)*AB131</f>
        <v>0</v>
      </c>
      <c r="AV131" s="11">
        <f t="shared" ref="AV131:AV194" si="96">(3/AL131)*AC131</f>
        <v>0</v>
      </c>
      <c r="AW131" s="11">
        <f t="shared" ref="AW131:AW194" si="97">(3/AL131)*AD131</f>
        <v>1.9657039731595354</v>
      </c>
      <c r="AX131" s="11">
        <f t="shared" ref="AX131:AX194" si="98">(3/AL131)*AE131</f>
        <v>9.675745191184788E-3</v>
      </c>
      <c r="AY131" s="11">
        <f t="shared" ref="AY131:AY194" si="99">(3/AL131)*AF131</f>
        <v>5.6475670770530072E-3</v>
      </c>
      <c r="AZ131" s="11">
        <f t="shared" ref="AZ131:AZ194" si="100">(3/AL131)*AG131</f>
        <v>8.2888954467856372E-3</v>
      </c>
      <c r="BA131" s="11">
        <f t="shared" ref="BA131:BA194" si="101">(3/AL131)*AH131</f>
        <v>9.3063478040704681E-2</v>
      </c>
      <c r="BB131" s="11">
        <f t="shared" ref="BB131:BB194" si="102">(3/AL131)*AI131</f>
        <v>9.7572776744942635E-2</v>
      </c>
      <c r="BC131" s="11">
        <f t="shared" ref="BC131:BC194" si="103">(3/AL131)*AJ131</f>
        <v>0</v>
      </c>
      <c r="BE131">
        <f t="shared" ref="BE131:BE194" si="104">-3*8.314*(((AN131/3)*LN((AN131/3)+0.0001))+((AO131/3)*LN((AO131/3)+0.0001))+((AP131/3)*LN((AP131/3)+0.0001))+((AQ131/3)*LN((AQ131/3)+0.0001))+((AR131/3)*LN((AR131/3)+0.0001))+((AS131/3)*LN((AS131/3)+0.0001))+((AT131/3)*LN((AT131/3)+0.0001)))</f>
        <v>36.351279217821634</v>
      </c>
    </row>
    <row r="132" spans="1:57" x14ac:dyDescent="0.25">
      <c r="A132" t="s">
        <v>147</v>
      </c>
      <c r="B132" t="s">
        <v>1156</v>
      </c>
      <c r="C132" s="1">
        <v>9.5760000000000005</v>
      </c>
      <c r="D132" s="1">
        <v>10.590999999999999</v>
      </c>
      <c r="E132" s="1">
        <v>4.3760000000000003</v>
      </c>
      <c r="F132" s="1">
        <v>0.37</v>
      </c>
      <c r="G132" s="1">
        <v>0</v>
      </c>
      <c r="H132" s="1">
        <v>11.585000000000001</v>
      </c>
      <c r="I132" s="1">
        <v>0.14199999999999999</v>
      </c>
      <c r="J132" s="1">
        <v>6.8000000000000005E-2</v>
      </c>
      <c r="K132" s="1">
        <v>0</v>
      </c>
      <c r="L132" s="1">
        <v>37.823999999999998</v>
      </c>
      <c r="M132" s="1">
        <v>0.16700000000000001</v>
      </c>
      <c r="N132" s="1">
        <v>0.55000000000000004</v>
      </c>
      <c r="O132" s="1">
        <v>6.7000000000000004E-2</v>
      </c>
      <c r="P132" s="1">
        <v>7.2999999999999995E-2</v>
      </c>
      <c r="Q132" s="1">
        <v>0.56000000000000005</v>
      </c>
      <c r="R132" s="1">
        <v>0</v>
      </c>
      <c r="S132" s="1">
        <f t="shared" si="70"/>
        <v>75.948999999999998</v>
      </c>
      <c r="U132" s="11">
        <f t="shared" si="71"/>
        <v>0.12820512820512819</v>
      </c>
      <c r="V132" s="11">
        <f t="shared" si="72"/>
        <v>0.14134036062677394</v>
      </c>
      <c r="W132" s="11">
        <f t="shared" si="73"/>
        <v>5.37728221146875E-2</v>
      </c>
      <c r="X132" s="11">
        <f t="shared" si="74"/>
        <v>5.2158663836001885E-3</v>
      </c>
      <c r="Y132" s="11">
        <f t="shared" si="75"/>
        <v>0</v>
      </c>
      <c r="Z132" s="11">
        <f t="shared" si="76"/>
        <v>0.14564009986749707</v>
      </c>
      <c r="AA132" s="11">
        <f t="shared" si="77"/>
        <v>3.5231885352467718E-3</v>
      </c>
      <c r="AB132" s="11">
        <f t="shared" si="78"/>
        <v>1.2126097144304123E-3</v>
      </c>
      <c r="AC132" s="11">
        <f t="shared" si="79"/>
        <v>0</v>
      </c>
      <c r="AD132" s="11">
        <f t="shared" si="80"/>
        <v>0.32913331012878522</v>
      </c>
      <c r="AE132" s="11">
        <f t="shared" si="81"/>
        <v>2.3530306894379918E-3</v>
      </c>
      <c r="AF132" s="11">
        <f t="shared" si="82"/>
        <v>6.0479436991422919E-3</v>
      </c>
      <c r="AG132" s="11">
        <f t="shared" si="83"/>
        <v>8.3684934963066217E-4</v>
      </c>
      <c r="AH132" s="11">
        <f t="shared" si="84"/>
        <v>9.5946963672902347E-4</v>
      </c>
      <c r="AI132" s="11">
        <f t="shared" si="85"/>
        <v>1.098457060136601E-2</v>
      </c>
      <c r="AJ132" s="11">
        <f t="shared" si="86"/>
        <v>0</v>
      </c>
      <c r="AL132">
        <f t="shared" si="87"/>
        <v>0.47769746573293353</v>
      </c>
      <c r="AN132" s="11">
        <f t="shared" si="88"/>
        <v>0.80514428525440751</v>
      </c>
      <c r="AO132" s="11">
        <f t="shared" si="89"/>
        <v>0.88763519234866406</v>
      </c>
      <c r="AP132" s="11">
        <f t="shared" si="90"/>
        <v>0.33770006733561125</v>
      </c>
      <c r="AQ132" s="11">
        <f t="shared" si="91"/>
        <v>3.2756295088968872E-2</v>
      </c>
      <c r="AR132" s="11">
        <f t="shared" si="92"/>
        <v>0</v>
      </c>
      <c r="AS132" s="11">
        <f t="shared" si="93"/>
        <v>0.91463809407513241</v>
      </c>
      <c r="AT132" s="11">
        <f t="shared" si="94"/>
        <v>2.2126065897216725E-2</v>
      </c>
      <c r="AU132" s="11">
        <f t="shared" si="95"/>
        <v>7.6153410981774795E-3</v>
      </c>
      <c r="AV132" s="11">
        <f t="shared" si="96"/>
        <v>0</v>
      </c>
      <c r="AW132" s="11">
        <f t="shared" si="97"/>
        <v>2.0669984691490528</v>
      </c>
      <c r="AX132" s="11">
        <f t="shared" si="98"/>
        <v>1.4777327858508054E-2</v>
      </c>
      <c r="AY132" s="11">
        <f t="shared" si="99"/>
        <v>3.7981844993857587E-2</v>
      </c>
      <c r="AZ132" s="11">
        <f t="shared" si="100"/>
        <v>5.2555188774971633E-3</v>
      </c>
      <c r="BA132" s="11">
        <f t="shared" si="101"/>
        <v>6.0255896601224667E-3</v>
      </c>
      <c r="BB132" s="11">
        <f t="shared" si="102"/>
        <v>6.8984481116174626E-2</v>
      </c>
      <c r="BC132" s="11">
        <f t="shared" si="103"/>
        <v>0</v>
      </c>
      <c r="BE132">
        <f t="shared" si="104"/>
        <v>35.075645367712845</v>
      </c>
    </row>
    <row r="133" spans="1:57" x14ac:dyDescent="0.25">
      <c r="A133" t="s">
        <v>148</v>
      </c>
      <c r="B133" t="s">
        <v>1156</v>
      </c>
      <c r="C133" s="1">
        <v>0.184</v>
      </c>
      <c r="D133" s="1">
        <v>0.36099999999999999</v>
      </c>
      <c r="E133" s="1">
        <v>42.551000000000002</v>
      </c>
      <c r="F133" s="1">
        <v>0.35899999999999999</v>
      </c>
      <c r="G133" s="1">
        <v>0</v>
      </c>
      <c r="H133" s="1">
        <v>0</v>
      </c>
      <c r="I133" s="1">
        <v>0.18099999999999999</v>
      </c>
      <c r="J133" s="1">
        <v>0</v>
      </c>
      <c r="K133" s="1">
        <v>0</v>
      </c>
      <c r="L133" s="1">
        <v>39.807000000000002</v>
      </c>
      <c r="M133" s="1">
        <v>9.2999999999999999E-2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f t="shared" si="70"/>
        <v>83.536000000000016</v>
      </c>
      <c r="U133" s="11">
        <f t="shared" si="71"/>
        <v>2.4634235160550947E-3</v>
      </c>
      <c r="V133" s="11">
        <f t="shared" si="72"/>
        <v>4.8176631277750352E-3</v>
      </c>
      <c r="W133" s="11">
        <f t="shared" si="73"/>
        <v>0.5228718815818254</v>
      </c>
      <c r="X133" s="11">
        <f t="shared" si="74"/>
        <v>5.0608000857093717E-3</v>
      </c>
      <c r="Y133" s="11">
        <f t="shared" si="75"/>
        <v>0</v>
      </c>
      <c r="Z133" s="11">
        <f t="shared" si="76"/>
        <v>0</v>
      </c>
      <c r="AA133" s="11">
        <f t="shared" si="77"/>
        <v>4.490824823096237E-3</v>
      </c>
      <c r="AB133" s="11">
        <f t="shared" si="78"/>
        <v>0</v>
      </c>
      <c r="AC133" s="11">
        <f t="shared" si="79"/>
        <v>0</v>
      </c>
      <c r="AD133" s="11">
        <f t="shared" si="80"/>
        <v>0.34638879220327184</v>
      </c>
      <c r="AE133" s="11">
        <f t="shared" si="81"/>
        <v>1.3103703839385224E-3</v>
      </c>
      <c r="AF133" s="11">
        <f t="shared" si="82"/>
        <v>0</v>
      </c>
      <c r="AG133" s="11">
        <f t="shared" si="83"/>
        <v>0</v>
      </c>
      <c r="AH133" s="11">
        <f t="shared" si="84"/>
        <v>0</v>
      </c>
      <c r="AI133" s="11">
        <f t="shared" si="85"/>
        <v>0</v>
      </c>
      <c r="AJ133" s="11">
        <f t="shared" si="86"/>
        <v>0</v>
      </c>
      <c r="AL133">
        <f t="shared" si="87"/>
        <v>0.53970459313446117</v>
      </c>
      <c r="AN133" s="11">
        <f t="shared" si="88"/>
        <v>1.3693177049401326E-2</v>
      </c>
      <c r="AO133" s="11">
        <f t="shared" si="89"/>
        <v>2.677944484293894E-2</v>
      </c>
      <c r="AP133" s="11">
        <f t="shared" si="90"/>
        <v>2.9064337504251583</v>
      </c>
      <c r="AQ133" s="11">
        <f t="shared" si="91"/>
        <v>2.8130945058208158E-2</v>
      </c>
      <c r="AR133" s="11">
        <f t="shared" si="92"/>
        <v>0</v>
      </c>
      <c r="AS133" s="11">
        <f t="shared" si="93"/>
        <v>0</v>
      </c>
      <c r="AT133" s="11">
        <f t="shared" si="94"/>
        <v>2.4962682624292951E-2</v>
      </c>
      <c r="AU133" s="11">
        <f t="shared" si="95"/>
        <v>0</v>
      </c>
      <c r="AV133" s="11">
        <f t="shared" si="96"/>
        <v>0</v>
      </c>
      <c r="AW133" s="11">
        <f t="shared" si="97"/>
        <v>1.92543548791129</v>
      </c>
      <c r="AX133" s="11">
        <f t="shared" si="98"/>
        <v>7.2838200782852636E-3</v>
      </c>
      <c r="AY133" s="11">
        <f t="shared" si="99"/>
        <v>0</v>
      </c>
      <c r="AZ133" s="11">
        <f t="shared" si="100"/>
        <v>0</v>
      </c>
      <c r="BA133" s="11">
        <f t="shared" si="101"/>
        <v>0</v>
      </c>
      <c r="BB133" s="11">
        <f t="shared" si="102"/>
        <v>0</v>
      </c>
      <c r="BC133" s="11">
        <f t="shared" si="103"/>
        <v>0</v>
      </c>
      <c r="BE133">
        <f t="shared" si="104"/>
        <v>4.5034223104630415</v>
      </c>
    </row>
    <row r="134" spans="1:57" x14ac:dyDescent="0.25">
      <c r="A134" t="s">
        <v>149</v>
      </c>
      <c r="B134" t="s">
        <v>1156</v>
      </c>
      <c r="C134" s="1">
        <v>0.16400000000000001</v>
      </c>
      <c r="D134" s="1">
        <v>0.35799999999999998</v>
      </c>
      <c r="E134" s="1">
        <v>42.161000000000001</v>
      </c>
      <c r="F134" s="1">
        <v>0.42599999999999999</v>
      </c>
      <c r="G134" s="1">
        <v>0</v>
      </c>
      <c r="H134" s="1">
        <v>7.0999999999999994E-2</v>
      </c>
      <c r="I134" s="1">
        <v>0.20599999999999999</v>
      </c>
      <c r="J134" s="1">
        <v>0</v>
      </c>
      <c r="K134" s="1">
        <v>6.4000000000000001E-2</v>
      </c>
      <c r="L134" s="1">
        <v>39.64</v>
      </c>
      <c r="M134" s="1">
        <v>0</v>
      </c>
      <c r="N134" s="1">
        <v>0</v>
      </c>
      <c r="O134" s="1">
        <v>0</v>
      </c>
      <c r="P134" s="1">
        <v>0</v>
      </c>
      <c r="Q134" s="1">
        <v>4.3999999999999997E-2</v>
      </c>
      <c r="R134" s="1">
        <v>0</v>
      </c>
      <c r="S134" s="1">
        <f t="shared" si="70"/>
        <v>83.134</v>
      </c>
      <c r="U134" s="11">
        <f t="shared" si="71"/>
        <v>2.1956600903969324E-3</v>
      </c>
      <c r="V134" s="11">
        <f t="shared" si="72"/>
        <v>4.7776271461037745E-3</v>
      </c>
      <c r="W134" s="11">
        <f t="shared" si="73"/>
        <v>0.51807951398019647</v>
      </c>
      <c r="X134" s="11">
        <f t="shared" si="74"/>
        <v>6.0052948092261631E-3</v>
      </c>
      <c r="Y134" s="11">
        <f t="shared" si="75"/>
        <v>0</v>
      </c>
      <c r="Z134" s="11">
        <f t="shared" si="76"/>
        <v>8.9257204062082778E-4</v>
      </c>
      <c r="AA134" s="11">
        <f t="shared" si="77"/>
        <v>5.1111044947946124E-3</v>
      </c>
      <c r="AB134" s="11">
        <f t="shared" si="78"/>
        <v>0</v>
      </c>
      <c r="AC134" s="11">
        <f t="shared" si="79"/>
        <v>2.8673912205857185E-4</v>
      </c>
      <c r="AD134" s="11">
        <f t="shared" si="80"/>
        <v>0.34493560737904627</v>
      </c>
      <c r="AE134" s="11">
        <f t="shared" si="81"/>
        <v>0</v>
      </c>
      <c r="AF134" s="11">
        <f t="shared" si="82"/>
        <v>0</v>
      </c>
      <c r="AG134" s="11">
        <f t="shared" si="83"/>
        <v>0</v>
      </c>
      <c r="AH134" s="11">
        <f t="shared" si="84"/>
        <v>0</v>
      </c>
      <c r="AI134" s="11">
        <f t="shared" si="85"/>
        <v>8.6307340439304358E-4</v>
      </c>
      <c r="AJ134" s="11">
        <f t="shared" si="86"/>
        <v>0</v>
      </c>
      <c r="AL134">
        <f t="shared" si="87"/>
        <v>0.5370617725613388</v>
      </c>
      <c r="AN134" s="11">
        <f t="shared" si="88"/>
        <v>1.2264846629795247E-2</v>
      </c>
      <c r="AO134" s="11">
        <f t="shared" si="89"/>
        <v>2.668758450253381E-2</v>
      </c>
      <c r="AP134" s="11">
        <f t="shared" si="90"/>
        <v>2.8939660600458712</v>
      </c>
      <c r="AQ134" s="11">
        <f t="shared" si="91"/>
        <v>3.35452742088823E-2</v>
      </c>
      <c r="AR134" s="11">
        <f t="shared" si="92"/>
        <v>0</v>
      </c>
      <c r="AS134" s="11">
        <f t="shared" si="93"/>
        <v>4.9858624438898344E-3</v>
      </c>
      <c r="AT134" s="11">
        <f t="shared" si="94"/>
        <v>2.8550372169027522E-2</v>
      </c>
      <c r="AU134" s="11">
        <f t="shared" si="95"/>
        <v>0</v>
      </c>
      <c r="AV134" s="11">
        <f t="shared" si="96"/>
        <v>1.601710287576777E-3</v>
      </c>
      <c r="AW134" s="11">
        <f t="shared" si="97"/>
        <v>1.9267929221660467</v>
      </c>
      <c r="AX134" s="11">
        <f t="shared" si="98"/>
        <v>0</v>
      </c>
      <c r="AY134" s="11">
        <f t="shared" si="99"/>
        <v>0</v>
      </c>
      <c r="AZ134" s="11">
        <f t="shared" si="100"/>
        <v>0</v>
      </c>
      <c r="BA134" s="11">
        <f t="shared" si="101"/>
        <v>0</v>
      </c>
      <c r="BB134" s="11">
        <f t="shared" si="102"/>
        <v>4.8210845483019574E-3</v>
      </c>
      <c r="BC134" s="11">
        <f t="shared" si="103"/>
        <v>0</v>
      </c>
      <c r="BE134">
        <f t="shared" si="104"/>
        <v>5.0828994146049773</v>
      </c>
    </row>
    <row r="135" spans="1:57" x14ac:dyDescent="0.25">
      <c r="A135" t="s">
        <v>150</v>
      </c>
      <c r="B135" t="s">
        <v>1156</v>
      </c>
      <c r="C135" s="1">
        <v>0.23899999999999999</v>
      </c>
      <c r="D135" s="1">
        <v>0.316</v>
      </c>
      <c r="E135" s="1">
        <v>43.628999999999998</v>
      </c>
      <c r="F135" s="1">
        <v>0.39700000000000002</v>
      </c>
      <c r="G135" s="1">
        <v>0</v>
      </c>
      <c r="H135" s="1">
        <v>0</v>
      </c>
      <c r="I135" s="1">
        <v>0.39400000000000002</v>
      </c>
      <c r="J135" s="1">
        <v>0</v>
      </c>
      <c r="K135" s="1">
        <v>0</v>
      </c>
      <c r="L135" s="1">
        <v>40.326999999999998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f t="shared" si="70"/>
        <v>85.301999999999992</v>
      </c>
      <c r="U135" s="11">
        <f t="shared" si="71"/>
        <v>3.1997729366150416E-3</v>
      </c>
      <c r="V135" s="11">
        <f t="shared" si="72"/>
        <v>4.2171234027061251E-3</v>
      </c>
      <c r="W135" s="11">
        <f t="shared" si="73"/>
        <v>0.53611847715760985</v>
      </c>
      <c r="X135" s="11">
        <f t="shared" si="74"/>
        <v>5.5964836602412837E-3</v>
      </c>
      <c r="Y135" s="11">
        <f t="shared" si="75"/>
        <v>0</v>
      </c>
      <c r="Z135" s="11">
        <f t="shared" si="76"/>
        <v>0</v>
      </c>
      <c r="AA135" s="11">
        <f t="shared" si="77"/>
        <v>9.7756076259663954E-3</v>
      </c>
      <c r="AB135" s="11">
        <f t="shared" si="78"/>
        <v>0</v>
      </c>
      <c r="AC135" s="11">
        <f t="shared" si="79"/>
        <v>0</v>
      </c>
      <c r="AD135" s="11">
        <f t="shared" si="80"/>
        <v>0.35091367908109988</v>
      </c>
      <c r="AE135" s="11">
        <f t="shared" si="81"/>
        <v>0</v>
      </c>
      <c r="AF135" s="11">
        <f t="shared" si="82"/>
        <v>0</v>
      </c>
      <c r="AG135" s="11">
        <f t="shared" si="83"/>
        <v>0</v>
      </c>
      <c r="AH135" s="11">
        <f t="shared" si="84"/>
        <v>0</v>
      </c>
      <c r="AI135" s="11">
        <f t="shared" si="85"/>
        <v>0</v>
      </c>
      <c r="AJ135" s="11">
        <f t="shared" si="86"/>
        <v>0</v>
      </c>
      <c r="AL135">
        <f t="shared" si="87"/>
        <v>0.55890746478313869</v>
      </c>
      <c r="AN135" s="11">
        <f t="shared" si="88"/>
        <v>1.7175148686857763E-2</v>
      </c>
      <c r="AO135" s="11">
        <f t="shared" si="89"/>
        <v>2.2635894142203353E-2</v>
      </c>
      <c r="AP135" s="11">
        <f t="shared" si="90"/>
        <v>2.8776774919205748</v>
      </c>
      <c r="AQ135" s="11">
        <f t="shared" si="91"/>
        <v>3.0039768724932515E-2</v>
      </c>
      <c r="AR135" s="11">
        <f t="shared" si="92"/>
        <v>0</v>
      </c>
      <c r="AS135" s="11">
        <f t="shared" si="93"/>
        <v>0</v>
      </c>
      <c r="AT135" s="11">
        <f t="shared" si="94"/>
        <v>5.2471696525431571E-2</v>
      </c>
      <c r="AU135" s="11">
        <f t="shared" si="95"/>
        <v>0</v>
      </c>
      <c r="AV135" s="11">
        <f t="shared" si="96"/>
        <v>0</v>
      </c>
      <c r="AW135" s="11">
        <f t="shared" si="97"/>
        <v>1.8835694700405781</v>
      </c>
      <c r="AX135" s="11">
        <f t="shared" si="98"/>
        <v>0</v>
      </c>
      <c r="AY135" s="11">
        <f t="shared" si="99"/>
        <v>0</v>
      </c>
      <c r="AZ135" s="11">
        <f t="shared" si="100"/>
        <v>0</v>
      </c>
      <c r="BA135" s="11">
        <f t="shared" si="101"/>
        <v>0</v>
      </c>
      <c r="BB135" s="11">
        <f t="shared" si="102"/>
        <v>0</v>
      </c>
      <c r="BC135" s="11">
        <f t="shared" si="103"/>
        <v>0</v>
      </c>
      <c r="BE135">
        <f t="shared" si="104"/>
        <v>5.5553840610001242</v>
      </c>
    </row>
    <row r="136" spans="1:57" x14ac:dyDescent="0.25">
      <c r="A136" t="s">
        <v>151</v>
      </c>
      <c r="B136" t="s">
        <v>1156</v>
      </c>
      <c r="C136" s="1">
        <v>19.683</v>
      </c>
      <c r="D136" s="1">
        <v>7.2690000000000001</v>
      </c>
      <c r="E136" s="1">
        <v>2.4700000000000002</v>
      </c>
      <c r="F136" s="1">
        <v>0</v>
      </c>
      <c r="G136" s="1">
        <v>6.6000000000000003E-2</v>
      </c>
      <c r="H136" s="1">
        <v>5.4580000000000002</v>
      </c>
      <c r="I136" s="1">
        <v>1.81</v>
      </c>
      <c r="J136" s="1">
        <v>0.23</v>
      </c>
      <c r="K136" s="1">
        <v>0</v>
      </c>
      <c r="L136" s="1">
        <v>40.128999999999998</v>
      </c>
      <c r="M136" s="1">
        <v>0.17</v>
      </c>
      <c r="N136" s="1">
        <v>0</v>
      </c>
      <c r="O136" s="1">
        <v>0.152</v>
      </c>
      <c r="P136" s="1">
        <v>0</v>
      </c>
      <c r="Q136" s="1">
        <v>0.23400000000000001</v>
      </c>
      <c r="R136" s="1">
        <v>0</v>
      </c>
      <c r="S136" s="1">
        <f t="shared" si="70"/>
        <v>77.670999999999992</v>
      </c>
      <c r="U136" s="11">
        <f t="shared" si="71"/>
        <v>0.26351937536148062</v>
      </c>
      <c r="V136" s="11">
        <f t="shared" si="72"/>
        <v>9.7007183589464627E-2</v>
      </c>
      <c r="W136" s="11">
        <f t="shared" si="73"/>
        <v>3.0351661476983118E-2</v>
      </c>
      <c r="X136" s="11">
        <f t="shared" si="74"/>
        <v>0</v>
      </c>
      <c r="Y136" s="11">
        <f t="shared" si="75"/>
        <v>9.1862640299305188E-4</v>
      </c>
      <c r="Z136" s="11">
        <f t="shared" si="76"/>
        <v>6.8614904193077156E-2</v>
      </c>
      <c r="AA136" s="11">
        <f t="shared" si="77"/>
        <v>4.4908248230962379E-2</v>
      </c>
      <c r="AB136" s="11">
        <f t="shared" si="78"/>
        <v>4.1014740341028654E-3</v>
      </c>
      <c r="AC136" s="11">
        <f t="shared" si="79"/>
        <v>0</v>
      </c>
      <c r="AD136" s="11">
        <f t="shared" si="80"/>
        <v>0.34919074138531148</v>
      </c>
      <c r="AE136" s="11">
        <f t="shared" si="81"/>
        <v>2.3953007018231057E-3</v>
      </c>
      <c r="AF136" s="11">
        <f t="shared" si="82"/>
        <v>0</v>
      </c>
      <c r="AG136" s="11">
        <f t="shared" si="83"/>
        <v>1.8985238976695618E-3</v>
      </c>
      <c r="AH136" s="11">
        <f t="shared" si="84"/>
        <v>0</v>
      </c>
      <c r="AI136" s="11">
        <f t="shared" si="85"/>
        <v>4.5899812869993686E-3</v>
      </c>
      <c r="AJ136" s="11">
        <f t="shared" si="86"/>
        <v>0</v>
      </c>
      <c r="AL136">
        <f t="shared" si="87"/>
        <v>0.50531999925496096</v>
      </c>
      <c r="AN136" s="11">
        <f t="shared" si="88"/>
        <v>1.5644702906079975</v>
      </c>
      <c r="AO136" s="11">
        <f t="shared" si="89"/>
        <v>0.57591536293333589</v>
      </c>
      <c r="AP136" s="11">
        <f t="shared" si="90"/>
        <v>0.1801927186044486</v>
      </c>
      <c r="AQ136" s="11">
        <f t="shared" si="91"/>
        <v>0</v>
      </c>
      <c r="AR136" s="11">
        <f t="shared" si="92"/>
        <v>5.4537307311058299E-3</v>
      </c>
      <c r="AS136" s="11">
        <f t="shared" si="93"/>
        <v>0.40735516679079981</v>
      </c>
      <c r="AT136" s="11">
        <f t="shared" si="94"/>
        <v>0.26661273033231225</v>
      </c>
      <c r="AU136" s="11">
        <f t="shared" si="95"/>
        <v>2.4349762765079792E-2</v>
      </c>
      <c r="AV136" s="11">
        <f t="shared" si="96"/>
        <v>0</v>
      </c>
      <c r="AW136" s="11">
        <f t="shared" si="97"/>
        <v>2.0730868077662965</v>
      </c>
      <c r="AX136" s="11">
        <f t="shared" si="98"/>
        <v>1.4220498132003765E-2</v>
      </c>
      <c r="AY136" s="11">
        <f t="shared" si="99"/>
        <v>0</v>
      </c>
      <c r="AZ136" s="11">
        <f t="shared" si="100"/>
        <v>1.1271217647047777E-2</v>
      </c>
      <c r="BA136" s="11">
        <f t="shared" si="101"/>
        <v>0</v>
      </c>
      <c r="BB136" s="11">
        <f t="shared" si="102"/>
        <v>2.7249948312555176E-2</v>
      </c>
      <c r="BC136" s="11">
        <f t="shared" si="103"/>
        <v>0</v>
      </c>
      <c r="BE136">
        <f t="shared" si="104"/>
        <v>32.983013782231566</v>
      </c>
    </row>
    <row r="137" spans="1:57" x14ac:dyDescent="0.25">
      <c r="A137" t="s">
        <v>152</v>
      </c>
      <c r="B137" t="s">
        <v>1156</v>
      </c>
      <c r="C137" s="1">
        <v>21.702000000000002</v>
      </c>
      <c r="D137" s="1">
        <v>8.5429999999999993</v>
      </c>
      <c r="E137" s="1">
        <v>2.0190000000000001</v>
      </c>
      <c r="F137" s="1">
        <v>0</v>
      </c>
      <c r="G137" s="1">
        <v>0</v>
      </c>
      <c r="H137" s="1">
        <v>3.915</v>
      </c>
      <c r="I137" s="1">
        <v>1.786</v>
      </c>
      <c r="J137" s="1">
        <v>0.20899999999999999</v>
      </c>
      <c r="K137" s="1">
        <v>0</v>
      </c>
      <c r="L137" s="1">
        <v>38.893000000000001</v>
      </c>
      <c r="M137" s="1">
        <v>0.123</v>
      </c>
      <c r="N137" s="1">
        <v>0</v>
      </c>
      <c r="O137" s="1">
        <v>0</v>
      </c>
      <c r="P137" s="1">
        <v>0.06</v>
      </c>
      <c r="Q137" s="1">
        <v>0.17699999999999999</v>
      </c>
      <c r="R137" s="1">
        <v>0</v>
      </c>
      <c r="S137" s="1">
        <f t="shared" si="70"/>
        <v>77.427000000000021</v>
      </c>
      <c r="U137" s="11">
        <f t="shared" si="71"/>
        <v>0.29055009318167213</v>
      </c>
      <c r="V137" s="11">
        <f t="shared" si="72"/>
        <v>0.11400913047252666</v>
      </c>
      <c r="W137" s="11">
        <f t="shared" si="73"/>
        <v>2.4809718429971223E-2</v>
      </c>
      <c r="X137" s="11">
        <f t="shared" si="74"/>
        <v>0</v>
      </c>
      <c r="Y137" s="11">
        <f t="shared" si="75"/>
        <v>0</v>
      </c>
      <c r="Z137" s="11">
        <f t="shared" si="76"/>
        <v>4.9217176606063957E-2</v>
      </c>
      <c r="AA137" s="11">
        <f t="shared" si="77"/>
        <v>4.4312779746131938E-2</v>
      </c>
      <c r="AB137" s="11">
        <f t="shared" si="78"/>
        <v>3.7269916222934731E-3</v>
      </c>
      <c r="AC137" s="11">
        <f t="shared" si="79"/>
        <v>0</v>
      </c>
      <c r="AD137" s="11">
        <f t="shared" si="80"/>
        <v>0.33843543334493559</v>
      </c>
      <c r="AE137" s="11">
        <f t="shared" si="81"/>
        <v>1.7330705077896586E-3</v>
      </c>
      <c r="AF137" s="11">
        <f t="shared" si="82"/>
        <v>0</v>
      </c>
      <c r="AG137" s="11">
        <f t="shared" si="83"/>
        <v>0</v>
      </c>
      <c r="AH137" s="11">
        <f t="shared" si="84"/>
        <v>7.8860518087317001E-4</v>
      </c>
      <c r="AI137" s="11">
        <f t="shared" si="85"/>
        <v>3.4719089222174705E-3</v>
      </c>
      <c r="AJ137" s="11">
        <f t="shared" si="86"/>
        <v>0</v>
      </c>
      <c r="AL137">
        <f t="shared" si="87"/>
        <v>0.52289889843636583</v>
      </c>
      <c r="AN137" s="11">
        <f t="shared" si="88"/>
        <v>1.6669575746889662</v>
      </c>
      <c r="AO137" s="11">
        <f t="shared" si="89"/>
        <v>0.65409851204573344</v>
      </c>
      <c r="AP137" s="11">
        <f t="shared" si="90"/>
        <v>0.14233947616351944</v>
      </c>
      <c r="AQ137" s="11">
        <f t="shared" si="91"/>
        <v>0</v>
      </c>
      <c r="AR137" s="11">
        <f t="shared" si="92"/>
        <v>0</v>
      </c>
      <c r="AS137" s="11">
        <f t="shared" si="93"/>
        <v>0.28237108599715349</v>
      </c>
      <c r="AT137" s="11">
        <f t="shared" si="94"/>
        <v>0.25423335110462802</v>
      </c>
      <c r="AU137" s="11">
        <f t="shared" si="95"/>
        <v>2.1382670532133639E-2</v>
      </c>
      <c r="AV137" s="11">
        <f t="shared" si="96"/>
        <v>0</v>
      </c>
      <c r="AW137" s="11">
        <f t="shared" si="97"/>
        <v>1.9416875863974774</v>
      </c>
      <c r="AX137" s="11">
        <f t="shared" si="98"/>
        <v>9.9430531196685896E-3</v>
      </c>
      <c r="AY137" s="11">
        <f t="shared" si="99"/>
        <v>0</v>
      </c>
      <c r="AZ137" s="11">
        <f t="shared" si="100"/>
        <v>0</v>
      </c>
      <c r="BA137" s="11">
        <f t="shared" si="101"/>
        <v>4.5244225025029726E-3</v>
      </c>
      <c r="BB137" s="11">
        <f t="shared" si="102"/>
        <v>1.9919198142889095E-2</v>
      </c>
      <c r="BC137" s="11">
        <f t="shared" si="103"/>
        <v>0</v>
      </c>
      <c r="BE137">
        <f t="shared" si="104"/>
        <v>30.786097876849198</v>
      </c>
    </row>
    <row r="138" spans="1:57" x14ac:dyDescent="0.25">
      <c r="A138" t="s">
        <v>153</v>
      </c>
      <c r="B138" t="s">
        <v>1156</v>
      </c>
      <c r="C138" s="1">
        <v>20.978999999999999</v>
      </c>
      <c r="D138" s="1">
        <v>8.0559999999999992</v>
      </c>
      <c r="E138" s="1">
        <v>2.0299999999999998</v>
      </c>
      <c r="F138" s="1">
        <v>5.7000000000000002E-2</v>
      </c>
      <c r="G138" s="1">
        <v>0</v>
      </c>
      <c r="H138" s="1">
        <v>4.5010000000000003</v>
      </c>
      <c r="I138" s="1">
        <v>1.8049999999999999</v>
      </c>
      <c r="J138" s="1">
        <v>0.23899999999999999</v>
      </c>
      <c r="K138" s="1">
        <v>0</v>
      </c>
      <c r="L138" s="1">
        <v>38.872999999999998</v>
      </c>
      <c r="M138" s="1">
        <v>0.188</v>
      </c>
      <c r="N138" s="1">
        <v>0</v>
      </c>
      <c r="O138" s="1">
        <v>8.5999999999999993E-2</v>
      </c>
      <c r="P138" s="1">
        <v>0</v>
      </c>
      <c r="Q138" s="1">
        <v>0.22600000000000001</v>
      </c>
      <c r="R138" s="1">
        <v>0</v>
      </c>
      <c r="S138" s="1">
        <f t="shared" si="70"/>
        <v>77.039999999999992</v>
      </c>
      <c r="U138" s="11">
        <f t="shared" si="71"/>
        <v>0.28087044534412953</v>
      </c>
      <c r="V138" s="11">
        <f t="shared" si="72"/>
        <v>0.10750995611455867</v>
      </c>
      <c r="W138" s="11">
        <f t="shared" si="73"/>
        <v>2.4944887772581265E-2</v>
      </c>
      <c r="X138" s="11">
        <f t="shared" si="74"/>
        <v>8.0352536179786687E-4</v>
      </c>
      <c r="Y138" s="11">
        <f t="shared" si="75"/>
        <v>0</v>
      </c>
      <c r="Z138" s="11">
        <f t="shared" si="76"/>
        <v>5.6584038800483752E-2</v>
      </c>
      <c r="AA138" s="11">
        <f t="shared" si="77"/>
        <v>4.4784192296622699E-2</v>
      </c>
      <c r="AB138" s="11">
        <f t="shared" si="78"/>
        <v>4.2619664963068904E-3</v>
      </c>
      <c r="AC138" s="11">
        <f t="shared" si="79"/>
        <v>0</v>
      </c>
      <c r="AD138" s="11">
        <f t="shared" si="80"/>
        <v>0.33826139923424986</v>
      </c>
      <c r="AE138" s="11">
        <f t="shared" si="81"/>
        <v>2.6489207761337874E-3</v>
      </c>
      <c r="AF138" s="11">
        <f t="shared" si="82"/>
        <v>0</v>
      </c>
      <c r="AG138" s="11">
        <f t="shared" si="83"/>
        <v>1.0741648368393572E-3</v>
      </c>
      <c r="AH138" s="11">
        <f t="shared" si="84"/>
        <v>0</v>
      </c>
      <c r="AI138" s="11">
        <f t="shared" si="85"/>
        <v>4.4330588498369969E-3</v>
      </c>
      <c r="AJ138" s="11">
        <f t="shared" si="86"/>
        <v>0</v>
      </c>
      <c r="AL138">
        <f t="shared" si="87"/>
        <v>0.51549704569017374</v>
      </c>
      <c r="AN138" s="11">
        <f t="shared" si="88"/>
        <v>1.634560940895903</v>
      </c>
      <c r="AO138" s="11">
        <f t="shared" si="89"/>
        <v>0.62566773377305507</v>
      </c>
      <c r="AP138" s="11">
        <f t="shared" si="90"/>
        <v>0.14516991696344514</v>
      </c>
      <c r="AQ138" s="11">
        <f t="shared" si="91"/>
        <v>4.6762170715570223E-3</v>
      </c>
      <c r="AR138" s="11">
        <f t="shared" si="92"/>
        <v>0</v>
      </c>
      <c r="AS138" s="11">
        <f t="shared" si="93"/>
        <v>0.32929794228825982</v>
      </c>
      <c r="AT138" s="11">
        <f t="shared" si="94"/>
        <v>0.2606272490077805</v>
      </c>
      <c r="AU138" s="11">
        <f t="shared" si="95"/>
        <v>2.4803050950180049E-2</v>
      </c>
      <c r="AV138" s="11">
        <f t="shared" si="96"/>
        <v>0</v>
      </c>
      <c r="AW138" s="11">
        <f t="shared" si="97"/>
        <v>1.9685548272039168</v>
      </c>
      <c r="AX138" s="11">
        <f t="shared" si="98"/>
        <v>1.5415728169230983E-2</v>
      </c>
      <c r="AY138" s="11">
        <f t="shared" si="99"/>
        <v>0</v>
      </c>
      <c r="AZ138" s="11">
        <f t="shared" si="100"/>
        <v>6.2512375918733574E-3</v>
      </c>
      <c r="BA138" s="11">
        <f t="shared" si="101"/>
        <v>0</v>
      </c>
      <c r="BB138" s="11">
        <f t="shared" si="102"/>
        <v>2.579874445585886E-2</v>
      </c>
      <c r="BC138" s="11">
        <f t="shared" si="103"/>
        <v>0</v>
      </c>
      <c r="BE138">
        <f t="shared" si="104"/>
        <v>31.640978875673433</v>
      </c>
    </row>
    <row r="139" spans="1:57" x14ac:dyDescent="0.25">
      <c r="A139" t="s">
        <v>154</v>
      </c>
      <c r="B139" t="s">
        <v>1156</v>
      </c>
      <c r="C139" s="1">
        <v>12.961</v>
      </c>
      <c r="D139" s="1">
        <v>11.551</v>
      </c>
      <c r="E139" s="1">
        <v>3.915</v>
      </c>
      <c r="F139" s="1">
        <v>0</v>
      </c>
      <c r="G139" s="1">
        <v>0</v>
      </c>
      <c r="H139" s="1">
        <v>11.846</v>
      </c>
      <c r="I139" s="1">
        <v>5.8999999999999997E-2</v>
      </c>
      <c r="J139" s="1">
        <v>0</v>
      </c>
      <c r="K139" s="1">
        <v>0</v>
      </c>
      <c r="L139" s="1">
        <v>38.779000000000003</v>
      </c>
      <c r="M139" s="1">
        <v>0</v>
      </c>
      <c r="N139" s="1">
        <v>0</v>
      </c>
      <c r="O139" s="1">
        <v>0.13500000000000001</v>
      </c>
      <c r="P139" s="1">
        <v>9.4E-2</v>
      </c>
      <c r="Q139" s="1">
        <v>0.17100000000000001</v>
      </c>
      <c r="R139" s="1">
        <v>0</v>
      </c>
      <c r="S139" s="1">
        <f t="shared" si="70"/>
        <v>79.510999999999996</v>
      </c>
      <c r="U139" s="11">
        <f t="shared" si="71"/>
        <v>0.17352408799777219</v>
      </c>
      <c r="V139" s="11">
        <f t="shared" si="72"/>
        <v>0.15415187476157738</v>
      </c>
      <c r="W139" s="11">
        <f t="shared" si="73"/>
        <v>4.8107997847121012E-2</v>
      </c>
      <c r="X139" s="11">
        <f t="shared" si="74"/>
        <v>0</v>
      </c>
      <c r="Y139" s="11">
        <f t="shared" si="75"/>
        <v>0</v>
      </c>
      <c r="Z139" s="11">
        <f t="shared" si="76"/>
        <v>0.14892124497456799</v>
      </c>
      <c r="AA139" s="11">
        <f t="shared" si="77"/>
        <v>1.4638600252081658E-3</v>
      </c>
      <c r="AB139" s="11">
        <f t="shared" si="78"/>
        <v>0</v>
      </c>
      <c r="AC139" s="11">
        <f t="shared" si="79"/>
        <v>0</v>
      </c>
      <c r="AD139" s="11">
        <f t="shared" si="80"/>
        <v>0.33744343891402717</v>
      </c>
      <c r="AE139" s="11">
        <f t="shared" si="81"/>
        <v>0</v>
      </c>
      <c r="AF139" s="11">
        <f t="shared" si="82"/>
        <v>0</v>
      </c>
      <c r="AG139" s="11">
        <f t="shared" si="83"/>
        <v>1.6861889880617821E-3</v>
      </c>
      <c r="AH139" s="11">
        <f t="shared" si="84"/>
        <v>1.2354814500346331E-3</v>
      </c>
      <c r="AI139" s="11">
        <f t="shared" si="85"/>
        <v>3.3542170943456923E-3</v>
      </c>
      <c r="AJ139" s="11">
        <f t="shared" si="86"/>
        <v>0</v>
      </c>
      <c r="AL139">
        <f t="shared" si="87"/>
        <v>0.52616906560624677</v>
      </c>
      <c r="AN139" s="11">
        <f t="shared" si="88"/>
        <v>0.98936311163317525</v>
      </c>
      <c r="AO139" s="11">
        <f t="shared" si="89"/>
        <v>0.87891070477869193</v>
      </c>
      <c r="AP139" s="11">
        <f t="shared" si="90"/>
        <v>0.27429205359131931</v>
      </c>
      <c r="AQ139" s="11">
        <f t="shared" si="91"/>
        <v>0</v>
      </c>
      <c r="AR139" s="11">
        <f t="shared" si="92"/>
        <v>0</v>
      </c>
      <c r="AS139" s="11">
        <f t="shared" si="93"/>
        <v>0.8490878011023838</v>
      </c>
      <c r="AT139" s="11">
        <f t="shared" si="94"/>
        <v>8.3463288944297075E-3</v>
      </c>
      <c r="AU139" s="11">
        <f t="shared" si="95"/>
        <v>0</v>
      </c>
      <c r="AV139" s="11">
        <f t="shared" si="96"/>
        <v>0</v>
      </c>
      <c r="AW139" s="11">
        <f t="shared" si="97"/>
        <v>1.9239639555314501</v>
      </c>
      <c r="AX139" s="11">
        <f t="shared" si="98"/>
        <v>0</v>
      </c>
      <c r="AY139" s="11">
        <f t="shared" si="99"/>
        <v>0</v>
      </c>
      <c r="AZ139" s="11">
        <f t="shared" si="100"/>
        <v>9.6139573662638571E-3</v>
      </c>
      <c r="BA139" s="11">
        <f t="shared" si="101"/>
        <v>7.0442080167395843E-3</v>
      </c>
      <c r="BB139" s="11">
        <f t="shared" si="102"/>
        <v>1.9124368840351704E-2</v>
      </c>
      <c r="BC139" s="11">
        <f t="shared" si="103"/>
        <v>0</v>
      </c>
      <c r="BE139">
        <f t="shared" si="104"/>
        <v>32.857165457178311</v>
      </c>
    </row>
    <row r="140" spans="1:57" x14ac:dyDescent="0.25">
      <c r="A140" t="s">
        <v>155</v>
      </c>
      <c r="B140" t="s">
        <v>1156</v>
      </c>
      <c r="C140" s="1">
        <v>13.483000000000001</v>
      </c>
      <c r="D140" s="1">
        <v>9.7279999999999998</v>
      </c>
      <c r="E140" s="1">
        <v>3.9649999999999999</v>
      </c>
      <c r="F140" s="1">
        <v>0</v>
      </c>
      <c r="G140" s="1">
        <v>0</v>
      </c>
      <c r="H140" s="1">
        <v>11.426</v>
      </c>
      <c r="I140" s="1">
        <v>0.124</v>
      </c>
      <c r="J140" s="1">
        <v>0</v>
      </c>
      <c r="K140" s="1">
        <v>0</v>
      </c>
      <c r="L140" s="1">
        <v>38.853999999999999</v>
      </c>
      <c r="M140" s="1">
        <v>0</v>
      </c>
      <c r="N140" s="1">
        <v>7.9000000000000001E-2</v>
      </c>
      <c r="O140" s="1">
        <v>9.2999999999999999E-2</v>
      </c>
      <c r="P140" s="1">
        <v>0</v>
      </c>
      <c r="Q140" s="1">
        <v>0.16600000000000001</v>
      </c>
      <c r="R140" s="1">
        <v>0</v>
      </c>
      <c r="S140" s="1">
        <f t="shared" si="70"/>
        <v>77.917999999999992</v>
      </c>
      <c r="U140" s="11">
        <f t="shared" si="71"/>
        <v>0.18051271340745023</v>
      </c>
      <c r="V140" s="11">
        <f t="shared" si="72"/>
        <v>0.12982334323267464</v>
      </c>
      <c r="W140" s="11">
        <f t="shared" si="73"/>
        <v>4.8722403949893953E-2</v>
      </c>
      <c r="X140" s="11">
        <f t="shared" si="74"/>
        <v>0</v>
      </c>
      <c r="Y140" s="11">
        <f t="shared" si="75"/>
        <v>0</v>
      </c>
      <c r="Z140" s="11">
        <f t="shared" si="76"/>
        <v>0.14364124135399406</v>
      </c>
      <c r="AA140" s="11">
        <f t="shared" si="77"/>
        <v>3.0765871716239416E-3</v>
      </c>
      <c r="AB140" s="11">
        <f t="shared" si="78"/>
        <v>0</v>
      </c>
      <c r="AC140" s="11">
        <f t="shared" si="79"/>
        <v>0</v>
      </c>
      <c r="AD140" s="11">
        <f t="shared" si="80"/>
        <v>0.33809606682909848</v>
      </c>
      <c r="AE140" s="11">
        <f t="shared" si="81"/>
        <v>0</v>
      </c>
      <c r="AF140" s="11">
        <f t="shared" si="82"/>
        <v>8.6870464042225644E-4</v>
      </c>
      <c r="AG140" s="11">
        <f t="shared" si="83"/>
        <v>1.1615968584425609E-3</v>
      </c>
      <c r="AH140" s="11">
        <f t="shared" si="84"/>
        <v>0</v>
      </c>
      <c r="AI140" s="11">
        <f t="shared" si="85"/>
        <v>3.2561405711192099E-3</v>
      </c>
      <c r="AJ140" s="11">
        <f t="shared" si="86"/>
        <v>0</v>
      </c>
      <c r="AL140">
        <f t="shared" si="87"/>
        <v>0.50577628911563688</v>
      </c>
      <c r="AN140" s="11">
        <f t="shared" si="88"/>
        <v>1.0707068557311066</v>
      </c>
      <c r="AO140" s="11">
        <f t="shared" si="89"/>
        <v>0.7700440650925382</v>
      </c>
      <c r="AP140" s="11">
        <f t="shared" si="90"/>
        <v>0.28899577737275717</v>
      </c>
      <c r="AQ140" s="11">
        <f t="shared" si="91"/>
        <v>0</v>
      </c>
      <c r="AR140" s="11">
        <f t="shared" si="92"/>
        <v>0</v>
      </c>
      <c r="AS140" s="11">
        <f t="shared" si="93"/>
        <v>0.85200459834814246</v>
      </c>
      <c r="AT140" s="11">
        <f t="shared" si="94"/>
        <v>1.8248703455455189E-2</v>
      </c>
      <c r="AU140" s="11">
        <f t="shared" si="95"/>
        <v>0</v>
      </c>
      <c r="AV140" s="11">
        <f t="shared" si="96"/>
        <v>0</v>
      </c>
      <c r="AW140" s="11">
        <f t="shared" si="97"/>
        <v>2.0054087593959871</v>
      </c>
      <c r="AX140" s="11">
        <f t="shared" si="98"/>
        <v>0</v>
      </c>
      <c r="AY140" s="11">
        <f t="shared" si="99"/>
        <v>5.1527008627146754E-3</v>
      </c>
      <c r="AZ140" s="11">
        <f t="shared" si="100"/>
        <v>6.8899840706667581E-3</v>
      </c>
      <c r="BA140" s="11">
        <f t="shared" si="101"/>
        <v>0</v>
      </c>
      <c r="BB140" s="11">
        <f t="shared" si="102"/>
        <v>1.9313720163588476E-2</v>
      </c>
      <c r="BC140" s="11">
        <f t="shared" si="103"/>
        <v>0</v>
      </c>
      <c r="BE140">
        <f t="shared" si="104"/>
        <v>33.178453249508863</v>
      </c>
    </row>
    <row r="141" spans="1:57" x14ac:dyDescent="0.25">
      <c r="A141" t="s">
        <v>156</v>
      </c>
      <c r="B141" t="s">
        <v>1156</v>
      </c>
      <c r="C141" s="1">
        <v>19.701000000000001</v>
      </c>
      <c r="D141" s="1">
        <v>5.4690000000000003</v>
      </c>
      <c r="E141" s="1">
        <v>2.2490000000000001</v>
      </c>
      <c r="F141" s="1">
        <v>8.1000000000000003E-2</v>
      </c>
      <c r="G141" s="1">
        <v>0</v>
      </c>
      <c r="H141" s="1">
        <v>10.141</v>
      </c>
      <c r="I141" s="1">
        <v>0.63500000000000001</v>
      </c>
      <c r="J141" s="1">
        <v>8.7999999999999995E-2</v>
      </c>
      <c r="K141" s="1">
        <v>0.33800000000000002</v>
      </c>
      <c r="L141" s="1">
        <v>37.478000000000002</v>
      </c>
      <c r="M141" s="1">
        <v>0</v>
      </c>
      <c r="N141" s="1">
        <v>0</v>
      </c>
      <c r="O141" s="1">
        <v>0.183</v>
      </c>
      <c r="P141" s="1">
        <v>9.5000000000000001E-2</v>
      </c>
      <c r="Q141" s="1">
        <v>0.108</v>
      </c>
      <c r="R141" s="1">
        <v>0</v>
      </c>
      <c r="S141" s="1">
        <f t="shared" si="70"/>
        <v>76.566000000000017</v>
      </c>
      <c r="U141" s="11">
        <f t="shared" si="71"/>
        <v>0.26376036244457296</v>
      </c>
      <c r="V141" s="11">
        <f t="shared" si="72"/>
        <v>7.2985594586708225E-2</v>
      </c>
      <c r="W141" s="11">
        <f t="shared" si="73"/>
        <v>2.7635986502726733E-2</v>
      </c>
      <c r="X141" s="11">
        <f t="shared" si="74"/>
        <v>1.1418518299232845E-3</v>
      </c>
      <c r="Y141" s="11">
        <f t="shared" si="75"/>
        <v>0</v>
      </c>
      <c r="Z141" s="11">
        <f t="shared" si="76"/>
        <v>0.12748694456247628</v>
      </c>
      <c r="AA141" s="11">
        <f t="shared" si="77"/>
        <v>1.5755103661138734E-2</v>
      </c>
      <c r="AB141" s="11">
        <f t="shared" si="78"/>
        <v>1.5692596304393571E-3</v>
      </c>
      <c r="AC141" s="11">
        <f t="shared" si="79"/>
        <v>1.5143409883718326E-3</v>
      </c>
      <c r="AD141" s="11">
        <f t="shared" si="80"/>
        <v>0.32612252001392272</v>
      </c>
      <c r="AE141" s="11">
        <f t="shared" si="81"/>
        <v>0</v>
      </c>
      <c r="AF141" s="11">
        <f t="shared" si="82"/>
        <v>0</v>
      </c>
      <c r="AG141" s="11">
        <f t="shared" si="83"/>
        <v>2.2857228504837485E-3</v>
      </c>
      <c r="AH141" s="11">
        <f t="shared" si="84"/>
        <v>1.2486248697158525E-3</v>
      </c>
      <c r="AI141" s="11">
        <f t="shared" si="85"/>
        <v>2.118452901692016E-3</v>
      </c>
      <c r="AJ141" s="11">
        <f t="shared" si="86"/>
        <v>0</v>
      </c>
      <c r="AL141">
        <f t="shared" si="87"/>
        <v>0.50876584358754617</v>
      </c>
      <c r="AN141" s="11">
        <f t="shared" si="88"/>
        <v>1.5552952253123471</v>
      </c>
      <c r="AO141" s="11">
        <f t="shared" si="89"/>
        <v>0.43036848192511878</v>
      </c>
      <c r="AP141" s="11">
        <f t="shared" si="90"/>
        <v>0.16295897327453698</v>
      </c>
      <c r="AQ141" s="11">
        <f t="shared" si="91"/>
        <v>6.7330689214799844E-3</v>
      </c>
      <c r="AR141" s="11">
        <f t="shared" si="92"/>
        <v>0</v>
      </c>
      <c r="AS141" s="11">
        <f t="shared" si="93"/>
        <v>0.75174235556089697</v>
      </c>
      <c r="AT141" s="11">
        <f t="shared" si="94"/>
        <v>9.2901895005620586E-2</v>
      </c>
      <c r="AU141" s="11">
        <f t="shared" si="95"/>
        <v>9.2533312734229926E-3</v>
      </c>
      <c r="AV141" s="11">
        <f t="shared" si="96"/>
        <v>8.9294967859487508E-3</v>
      </c>
      <c r="AW141" s="11">
        <f t="shared" si="97"/>
        <v>1.9230213120103357</v>
      </c>
      <c r="AX141" s="11">
        <f t="shared" si="98"/>
        <v>0</v>
      </c>
      <c r="AY141" s="11">
        <f t="shared" si="99"/>
        <v>0</v>
      </c>
      <c r="AZ141" s="11">
        <f t="shared" si="100"/>
        <v>1.3478044247424591E-2</v>
      </c>
      <c r="BA141" s="11">
        <f t="shared" si="101"/>
        <v>7.3626692050190361E-3</v>
      </c>
      <c r="BB141" s="11">
        <f t="shared" si="102"/>
        <v>1.2491716543432708E-2</v>
      </c>
      <c r="BC141" s="11">
        <f t="shared" si="103"/>
        <v>0</v>
      </c>
      <c r="BE141">
        <f t="shared" si="104"/>
        <v>31.049184397105883</v>
      </c>
    </row>
    <row r="142" spans="1:57" x14ac:dyDescent="0.25">
      <c r="A142" t="s">
        <v>157</v>
      </c>
      <c r="B142" t="s">
        <v>1156</v>
      </c>
      <c r="C142" s="1">
        <v>6.915</v>
      </c>
      <c r="D142" s="1">
        <v>15.166</v>
      </c>
      <c r="E142" s="1">
        <v>13.743</v>
      </c>
      <c r="F142" s="1">
        <v>0</v>
      </c>
      <c r="G142" s="1">
        <v>0.114</v>
      </c>
      <c r="H142" s="1">
        <v>1.0049999999999999</v>
      </c>
      <c r="I142" s="1">
        <v>0</v>
      </c>
      <c r="J142" s="1">
        <v>0</v>
      </c>
      <c r="K142" s="1">
        <v>0</v>
      </c>
      <c r="L142" s="1">
        <v>41.268999999999998</v>
      </c>
      <c r="M142" s="1">
        <v>0</v>
      </c>
      <c r="N142" s="1">
        <v>0</v>
      </c>
      <c r="O142" s="1">
        <v>0.20699999999999999</v>
      </c>
      <c r="P142" s="1">
        <v>0</v>
      </c>
      <c r="Q142" s="1">
        <v>0.26900000000000002</v>
      </c>
      <c r="R142" s="1">
        <v>0</v>
      </c>
      <c r="S142" s="1">
        <f t="shared" si="70"/>
        <v>78.687999999999988</v>
      </c>
      <c r="U142" s="11">
        <f t="shared" si="71"/>
        <v>9.257920442130968E-2</v>
      </c>
      <c r="V142" s="11">
        <f t="shared" si="72"/>
        <v>0.20239523267544651</v>
      </c>
      <c r="W142" s="11">
        <f t="shared" si="73"/>
        <v>0.16887566140816962</v>
      </c>
      <c r="X142" s="11">
        <f t="shared" si="74"/>
        <v>0</v>
      </c>
      <c r="Y142" s="11">
        <f t="shared" si="75"/>
        <v>1.5867183324425442E-3</v>
      </c>
      <c r="Z142" s="11">
        <f t="shared" si="76"/>
        <v>1.2634294377801858E-2</v>
      </c>
      <c r="AA142" s="11">
        <f t="shared" si="77"/>
        <v>0</v>
      </c>
      <c r="AB142" s="11">
        <f t="shared" si="78"/>
        <v>0</v>
      </c>
      <c r="AC142" s="11">
        <f t="shared" si="79"/>
        <v>0</v>
      </c>
      <c r="AD142" s="11">
        <f t="shared" si="80"/>
        <v>0.35911068569439608</v>
      </c>
      <c r="AE142" s="11">
        <f t="shared" si="81"/>
        <v>0</v>
      </c>
      <c r="AF142" s="11">
        <f t="shared" si="82"/>
        <v>0</v>
      </c>
      <c r="AG142" s="11">
        <f t="shared" si="83"/>
        <v>2.5854897816947322E-3</v>
      </c>
      <c r="AH142" s="11">
        <f t="shared" si="84"/>
        <v>0</v>
      </c>
      <c r="AI142" s="11">
        <f t="shared" si="85"/>
        <v>5.2765169495847444E-3</v>
      </c>
      <c r="AJ142" s="11">
        <f t="shared" si="86"/>
        <v>0</v>
      </c>
      <c r="AL142">
        <f t="shared" si="87"/>
        <v>0.47807111121517021</v>
      </c>
      <c r="AN142" s="11">
        <f t="shared" si="88"/>
        <v>0.58095460434321233</v>
      </c>
      <c r="AO142" s="11">
        <f t="shared" si="89"/>
        <v>1.2700740199151199</v>
      </c>
      <c r="AP142" s="11">
        <f t="shared" si="90"/>
        <v>1.0597314339633592</v>
      </c>
      <c r="AQ142" s="11">
        <f t="shared" si="91"/>
        <v>0</v>
      </c>
      <c r="AR142" s="11">
        <f t="shared" si="92"/>
        <v>9.9570019724224308E-3</v>
      </c>
      <c r="AS142" s="11">
        <f t="shared" si="93"/>
        <v>7.9282939805886438E-2</v>
      </c>
      <c r="AT142" s="11">
        <f t="shared" si="94"/>
        <v>0</v>
      </c>
      <c r="AU142" s="11">
        <f t="shared" si="95"/>
        <v>0</v>
      </c>
      <c r="AV142" s="11">
        <f t="shared" si="96"/>
        <v>0</v>
      </c>
      <c r="AW142" s="11">
        <f t="shared" si="97"/>
        <v>2.253497506562999</v>
      </c>
      <c r="AX142" s="11">
        <f t="shared" si="98"/>
        <v>0</v>
      </c>
      <c r="AY142" s="11">
        <f t="shared" si="99"/>
        <v>0</v>
      </c>
      <c r="AZ142" s="11">
        <f t="shared" si="100"/>
        <v>1.6224509624454521E-2</v>
      </c>
      <c r="BA142" s="11">
        <f t="shared" si="101"/>
        <v>0</v>
      </c>
      <c r="BB142" s="11">
        <f t="shared" si="102"/>
        <v>3.3111289256776845E-2</v>
      </c>
      <c r="BC142" s="11">
        <f t="shared" si="103"/>
        <v>0</v>
      </c>
      <c r="BE142">
        <f t="shared" si="104"/>
        <v>29.029012525201008</v>
      </c>
    </row>
    <row r="143" spans="1:57" x14ac:dyDescent="0.25">
      <c r="A143" t="s">
        <v>158</v>
      </c>
      <c r="B143" t="s">
        <v>1156</v>
      </c>
      <c r="C143" s="1">
        <v>7.3979999999999997</v>
      </c>
      <c r="D143" s="1">
        <v>16.315999999999999</v>
      </c>
      <c r="E143" s="1">
        <v>14.452</v>
      </c>
      <c r="F143" s="1">
        <v>0</v>
      </c>
      <c r="G143" s="1">
        <v>0.14299999999999999</v>
      </c>
      <c r="H143" s="1">
        <v>0.47</v>
      </c>
      <c r="I143" s="1">
        <v>0</v>
      </c>
      <c r="J143" s="1">
        <v>0</v>
      </c>
      <c r="K143" s="1">
        <v>0</v>
      </c>
      <c r="L143" s="1">
        <v>41.624000000000002</v>
      </c>
      <c r="M143" s="1">
        <v>0</v>
      </c>
      <c r="N143" s="1">
        <v>0</v>
      </c>
      <c r="O143" s="1">
        <v>0.13600000000000001</v>
      </c>
      <c r="P143" s="1">
        <v>0</v>
      </c>
      <c r="Q143" s="1">
        <v>0.24299999999999999</v>
      </c>
      <c r="R143" s="1">
        <v>0</v>
      </c>
      <c r="S143" s="1">
        <f t="shared" si="70"/>
        <v>80.781999999999982</v>
      </c>
      <c r="U143" s="11">
        <f t="shared" si="71"/>
        <v>9.9045691150954296E-2</v>
      </c>
      <c r="V143" s="11">
        <f t="shared" si="72"/>
        <v>0.21774235898276309</v>
      </c>
      <c r="W143" s="11">
        <f t="shared" si="73"/>
        <v>0.17758793994548988</v>
      </c>
      <c r="X143" s="11">
        <f t="shared" si="74"/>
        <v>0</v>
      </c>
      <c r="Y143" s="11">
        <f t="shared" si="75"/>
        <v>1.9903572064849454E-3</v>
      </c>
      <c r="Z143" s="11">
        <f t="shared" si="76"/>
        <v>5.9085754801660433E-3</v>
      </c>
      <c r="AA143" s="11">
        <f t="shared" si="77"/>
        <v>0</v>
      </c>
      <c r="AB143" s="11">
        <f t="shared" si="78"/>
        <v>0</v>
      </c>
      <c r="AC143" s="11">
        <f t="shared" si="79"/>
        <v>0</v>
      </c>
      <c r="AD143" s="11">
        <f t="shared" si="80"/>
        <v>0.3621997911590672</v>
      </c>
      <c r="AE143" s="11">
        <f t="shared" si="81"/>
        <v>0</v>
      </c>
      <c r="AF143" s="11">
        <f t="shared" si="82"/>
        <v>0</v>
      </c>
      <c r="AG143" s="11">
        <f t="shared" si="83"/>
        <v>1.6986792768622395E-3</v>
      </c>
      <c r="AH143" s="11">
        <f t="shared" si="84"/>
        <v>0</v>
      </c>
      <c r="AI143" s="11">
        <f t="shared" si="85"/>
        <v>4.7665190288070361E-3</v>
      </c>
      <c r="AJ143" s="11">
        <f t="shared" si="86"/>
        <v>0</v>
      </c>
      <c r="AL143">
        <f t="shared" si="87"/>
        <v>0.50227492276585817</v>
      </c>
      <c r="AN143" s="11">
        <f t="shared" si="88"/>
        <v>0.59158253773974911</v>
      </c>
      <c r="AO143" s="11">
        <f t="shared" si="89"/>
        <v>1.3005369118394139</v>
      </c>
      <c r="AP143" s="11">
        <f t="shared" si="90"/>
        <v>1.0607016111867966</v>
      </c>
      <c r="AQ143" s="11">
        <f t="shared" si="91"/>
        <v>0</v>
      </c>
      <c r="AR143" s="11">
        <f t="shared" si="92"/>
        <v>1.1888054427591494E-2</v>
      </c>
      <c r="AS143" s="11">
        <f t="shared" si="93"/>
        <v>3.5290884806449319E-2</v>
      </c>
      <c r="AT143" s="11">
        <f t="shared" si="94"/>
        <v>0</v>
      </c>
      <c r="AU143" s="11">
        <f t="shared" si="95"/>
        <v>0</v>
      </c>
      <c r="AV143" s="11">
        <f t="shared" si="96"/>
        <v>0</v>
      </c>
      <c r="AW143" s="11">
        <f t="shared" si="97"/>
        <v>2.1633558121788488</v>
      </c>
      <c r="AX143" s="11">
        <f t="shared" si="98"/>
        <v>0</v>
      </c>
      <c r="AY143" s="11">
        <f t="shared" si="99"/>
        <v>0</v>
      </c>
      <c r="AZ143" s="11">
        <f t="shared" si="100"/>
        <v>1.0145913322776621E-2</v>
      </c>
      <c r="BA143" s="11">
        <f t="shared" si="101"/>
        <v>0</v>
      </c>
      <c r="BB143" s="11">
        <f t="shared" si="102"/>
        <v>2.846958197251474E-2</v>
      </c>
      <c r="BC143" s="11">
        <f t="shared" si="103"/>
        <v>0</v>
      </c>
      <c r="BE143">
        <f t="shared" si="104"/>
        <v>28.029356350396373</v>
      </c>
    </row>
    <row r="144" spans="1:57" x14ac:dyDescent="0.25">
      <c r="A144" t="s">
        <v>159</v>
      </c>
      <c r="B144" t="s">
        <v>1156</v>
      </c>
      <c r="C144" s="1">
        <v>7.274</v>
      </c>
      <c r="D144" s="1">
        <v>15.616</v>
      </c>
      <c r="E144" s="1">
        <v>14.625999999999999</v>
      </c>
      <c r="F144" s="1">
        <v>5.6000000000000001E-2</v>
      </c>
      <c r="G144" s="1">
        <v>0.14199999999999999</v>
      </c>
      <c r="H144" s="1">
        <v>0.33400000000000002</v>
      </c>
      <c r="I144" s="1">
        <v>5.5E-2</v>
      </c>
      <c r="J144" s="1">
        <v>0</v>
      </c>
      <c r="K144" s="1">
        <v>0</v>
      </c>
      <c r="L144" s="1">
        <v>41.606999999999999</v>
      </c>
      <c r="M144" s="1">
        <v>0</v>
      </c>
      <c r="N144" s="1">
        <v>0</v>
      </c>
      <c r="O144" s="1">
        <v>0.16600000000000001</v>
      </c>
      <c r="P144" s="1">
        <v>0</v>
      </c>
      <c r="Q144" s="1">
        <v>0.26300000000000001</v>
      </c>
      <c r="R144" s="1">
        <v>0</v>
      </c>
      <c r="S144" s="1">
        <f t="shared" si="70"/>
        <v>80.13900000000001</v>
      </c>
      <c r="U144" s="11">
        <f t="shared" si="71"/>
        <v>9.7385557911873699E-2</v>
      </c>
      <c r="V144" s="11">
        <f t="shared" si="72"/>
        <v>0.20840062992613559</v>
      </c>
      <c r="W144" s="11">
        <f t="shared" si="73"/>
        <v>0.17972607318313971</v>
      </c>
      <c r="X144" s="11">
        <f t="shared" si="74"/>
        <v>7.8942842562597447E-4</v>
      </c>
      <c r="Y144" s="11">
        <f t="shared" si="75"/>
        <v>1.9764386246214141E-3</v>
      </c>
      <c r="Z144" s="11">
        <f t="shared" si="76"/>
        <v>4.1988600220754435E-3</v>
      </c>
      <c r="AA144" s="11">
        <f t="shared" si="77"/>
        <v>1.3646152777364257E-3</v>
      </c>
      <c r="AB144" s="11">
        <f t="shared" si="78"/>
        <v>0</v>
      </c>
      <c r="AC144" s="11">
        <f t="shared" si="79"/>
        <v>0</v>
      </c>
      <c r="AD144" s="11">
        <f t="shared" si="80"/>
        <v>0.36205186216498431</v>
      </c>
      <c r="AE144" s="11">
        <f t="shared" si="81"/>
        <v>0</v>
      </c>
      <c r="AF144" s="11">
        <f t="shared" si="82"/>
        <v>0</v>
      </c>
      <c r="AG144" s="11">
        <f t="shared" si="83"/>
        <v>2.073387940875969E-3</v>
      </c>
      <c r="AH144" s="11">
        <f t="shared" si="84"/>
        <v>0</v>
      </c>
      <c r="AI144" s="11">
        <f t="shared" si="85"/>
        <v>5.1588251217129649E-3</v>
      </c>
      <c r="AJ144" s="11">
        <f t="shared" si="86"/>
        <v>0</v>
      </c>
      <c r="AL144">
        <f t="shared" si="87"/>
        <v>0.49384160337120819</v>
      </c>
      <c r="AN144" s="11">
        <f t="shared" si="88"/>
        <v>0.59159996189307351</v>
      </c>
      <c r="AO144" s="11">
        <f t="shared" si="89"/>
        <v>1.2659968004122535</v>
      </c>
      <c r="AP144" s="11">
        <f t="shared" si="90"/>
        <v>1.0918039627862874</v>
      </c>
      <c r="AQ144" s="11">
        <f t="shared" si="91"/>
        <v>4.7956374285010239E-3</v>
      </c>
      <c r="AR144" s="11">
        <f t="shared" si="92"/>
        <v>1.2006513492155755E-2</v>
      </c>
      <c r="AS144" s="11">
        <f t="shared" si="93"/>
        <v>2.5507328625688507E-2</v>
      </c>
      <c r="AT144" s="11">
        <f t="shared" si="94"/>
        <v>8.2897953620404818E-3</v>
      </c>
      <c r="AU144" s="11">
        <f t="shared" si="95"/>
        <v>0</v>
      </c>
      <c r="AV144" s="11">
        <f t="shared" si="96"/>
        <v>0</v>
      </c>
      <c r="AW144" s="11">
        <f t="shared" si="97"/>
        <v>2.1994007371600834</v>
      </c>
      <c r="AX144" s="11">
        <f t="shared" si="98"/>
        <v>0</v>
      </c>
      <c r="AY144" s="11">
        <f t="shared" si="99"/>
        <v>0</v>
      </c>
      <c r="AZ144" s="11">
        <f t="shared" si="100"/>
        <v>1.2595463363487356E-2</v>
      </c>
      <c r="BA144" s="11">
        <f t="shared" si="101"/>
        <v>0</v>
      </c>
      <c r="BB144" s="11">
        <f t="shared" si="102"/>
        <v>3.1338946049682292E-2</v>
      </c>
      <c r="BC144" s="11">
        <f t="shared" si="103"/>
        <v>0</v>
      </c>
      <c r="BE144">
        <f t="shared" si="104"/>
        <v>28.449069494110027</v>
      </c>
    </row>
    <row r="145" spans="1:57" x14ac:dyDescent="0.25">
      <c r="A145" t="s">
        <v>157</v>
      </c>
      <c r="B145" t="s">
        <v>1156</v>
      </c>
      <c r="C145" s="1">
        <v>7.4359999999999999</v>
      </c>
      <c r="D145" s="1">
        <v>16.314</v>
      </c>
      <c r="E145" s="1">
        <v>14.73</v>
      </c>
      <c r="F145" s="1">
        <v>0</v>
      </c>
      <c r="G145" s="1">
        <v>0.123</v>
      </c>
      <c r="H145" s="1">
        <v>1.077</v>
      </c>
      <c r="I145" s="1">
        <v>0</v>
      </c>
      <c r="J145" s="1">
        <v>0</v>
      </c>
      <c r="K145" s="1">
        <v>0</v>
      </c>
      <c r="L145" s="1">
        <v>40.619</v>
      </c>
      <c r="M145" s="1">
        <v>0</v>
      </c>
      <c r="N145" s="1">
        <v>0</v>
      </c>
      <c r="O145" s="1">
        <v>0.21299999999999999</v>
      </c>
      <c r="P145" s="1">
        <v>0</v>
      </c>
      <c r="Q145" s="1">
        <v>0.26300000000000001</v>
      </c>
      <c r="R145" s="1">
        <v>0</v>
      </c>
      <c r="S145" s="1">
        <f t="shared" si="70"/>
        <v>80.775000000000006</v>
      </c>
      <c r="U145" s="11">
        <f t="shared" si="71"/>
        <v>9.9554441659704812E-2</v>
      </c>
      <c r="V145" s="11">
        <f t="shared" si="72"/>
        <v>0.21771566832831557</v>
      </c>
      <c r="W145" s="11">
        <f t="shared" si="73"/>
        <v>0.18100403787690741</v>
      </c>
      <c r="X145" s="11">
        <f t="shared" si="74"/>
        <v>0</v>
      </c>
      <c r="Y145" s="11">
        <f t="shared" si="75"/>
        <v>1.7119855692143237E-3</v>
      </c>
      <c r="Z145" s="11">
        <f t="shared" si="76"/>
        <v>1.3539437855614529E-2</v>
      </c>
      <c r="AA145" s="11">
        <f t="shared" si="77"/>
        <v>0</v>
      </c>
      <c r="AB145" s="11">
        <f t="shared" si="78"/>
        <v>0</v>
      </c>
      <c r="AC145" s="11">
        <f t="shared" si="79"/>
        <v>0</v>
      </c>
      <c r="AD145" s="11">
        <f t="shared" si="80"/>
        <v>0.35345457709711103</v>
      </c>
      <c r="AE145" s="11">
        <f t="shared" si="81"/>
        <v>0</v>
      </c>
      <c r="AF145" s="11">
        <f t="shared" si="82"/>
        <v>0</v>
      </c>
      <c r="AG145" s="11">
        <f t="shared" si="83"/>
        <v>2.660431514497478E-3</v>
      </c>
      <c r="AH145" s="11">
        <f t="shared" si="84"/>
        <v>0</v>
      </c>
      <c r="AI145" s="11">
        <f t="shared" si="85"/>
        <v>5.1588251217129649E-3</v>
      </c>
      <c r="AJ145" s="11">
        <f t="shared" si="86"/>
        <v>0</v>
      </c>
      <c r="AL145">
        <f t="shared" si="87"/>
        <v>0.51352557128975673</v>
      </c>
      <c r="AN145" s="11">
        <f t="shared" si="88"/>
        <v>0.58159387122436734</v>
      </c>
      <c r="AO145" s="11">
        <f t="shared" si="89"/>
        <v>1.2718879866965935</v>
      </c>
      <c r="AP145" s="11">
        <f t="shared" si="90"/>
        <v>1.0574198131300607</v>
      </c>
      <c r="AQ145" s="11">
        <f t="shared" si="91"/>
        <v>0</v>
      </c>
      <c r="AR145" s="11">
        <f t="shared" si="92"/>
        <v>1.0001365062977571E-2</v>
      </c>
      <c r="AS145" s="11">
        <f t="shared" si="93"/>
        <v>7.9096963886000349E-2</v>
      </c>
      <c r="AT145" s="11">
        <f t="shared" si="94"/>
        <v>0</v>
      </c>
      <c r="AU145" s="11">
        <f t="shared" si="95"/>
        <v>0</v>
      </c>
      <c r="AV145" s="11">
        <f t="shared" si="96"/>
        <v>0</v>
      </c>
      <c r="AW145" s="11">
        <f t="shared" si="97"/>
        <v>2.0648703600643539</v>
      </c>
      <c r="AX145" s="11">
        <f t="shared" si="98"/>
        <v>0</v>
      </c>
      <c r="AY145" s="11">
        <f t="shared" si="99"/>
        <v>0</v>
      </c>
      <c r="AZ145" s="11">
        <f t="shared" si="100"/>
        <v>1.5542156008797835E-2</v>
      </c>
      <c r="BA145" s="11">
        <f t="shared" si="101"/>
        <v>0</v>
      </c>
      <c r="BB145" s="11">
        <f t="shared" si="102"/>
        <v>3.0137691734159613E-2</v>
      </c>
      <c r="BC145" s="11">
        <f t="shared" si="103"/>
        <v>0</v>
      </c>
      <c r="BE145">
        <f t="shared" si="104"/>
        <v>29.027151830398356</v>
      </c>
    </row>
    <row r="146" spans="1:57" x14ac:dyDescent="0.25">
      <c r="A146" t="s">
        <v>158</v>
      </c>
      <c r="B146" t="s">
        <v>1156</v>
      </c>
      <c r="C146" s="1">
        <v>7.8959999999999999</v>
      </c>
      <c r="D146" s="1">
        <v>17.416</v>
      </c>
      <c r="E146" s="1">
        <v>15.372999999999999</v>
      </c>
      <c r="F146" s="1">
        <v>0</v>
      </c>
      <c r="G146" s="1">
        <v>0.154</v>
      </c>
      <c r="H146" s="1">
        <v>0.5</v>
      </c>
      <c r="I146" s="1">
        <v>0</v>
      </c>
      <c r="J146" s="1">
        <v>0</v>
      </c>
      <c r="K146" s="1">
        <v>0</v>
      </c>
      <c r="L146" s="1">
        <v>41.027000000000001</v>
      </c>
      <c r="M146" s="1">
        <v>0</v>
      </c>
      <c r="N146" s="1">
        <v>0</v>
      </c>
      <c r="O146" s="1">
        <v>0.13900000000000001</v>
      </c>
      <c r="P146" s="1">
        <v>0</v>
      </c>
      <c r="Q146" s="1">
        <v>0.23799999999999999</v>
      </c>
      <c r="R146" s="1">
        <v>0</v>
      </c>
      <c r="S146" s="1">
        <f t="shared" si="70"/>
        <v>82.743000000000009</v>
      </c>
      <c r="U146" s="11">
        <f t="shared" si="71"/>
        <v>0.10571300044984254</v>
      </c>
      <c r="V146" s="11">
        <f t="shared" si="72"/>
        <v>0.232422218928892</v>
      </c>
      <c r="W146" s="11">
        <f t="shared" si="73"/>
        <v>0.1889053003585674</v>
      </c>
      <c r="X146" s="11">
        <f t="shared" si="74"/>
        <v>0</v>
      </c>
      <c r="Y146" s="11">
        <f t="shared" si="75"/>
        <v>2.1434616069837876E-3</v>
      </c>
      <c r="Z146" s="11">
        <f t="shared" si="76"/>
        <v>6.2857185959213227E-3</v>
      </c>
      <c r="AA146" s="11">
        <f t="shared" si="77"/>
        <v>0</v>
      </c>
      <c r="AB146" s="11">
        <f t="shared" si="78"/>
        <v>0</v>
      </c>
      <c r="AC146" s="11">
        <f t="shared" si="79"/>
        <v>0</v>
      </c>
      <c r="AD146" s="11">
        <f t="shared" si="80"/>
        <v>0.3570048729550992</v>
      </c>
      <c r="AE146" s="11">
        <f t="shared" si="81"/>
        <v>0</v>
      </c>
      <c r="AF146" s="11">
        <f t="shared" si="82"/>
        <v>0</v>
      </c>
      <c r="AG146" s="11">
        <f t="shared" si="83"/>
        <v>1.7361501432636127E-3</v>
      </c>
      <c r="AH146" s="11">
        <f t="shared" si="84"/>
        <v>0</v>
      </c>
      <c r="AI146" s="11">
        <f t="shared" si="85"/>
        <v>4.6684425055805541E-3</v>
      </c>
      <c r="AJ146" s="11">
        <f t="shared" si="86"/>
        <v>0</v>
      </c>
      <c r="AL146">
        <f t="shared" si="87"/>
        <v>0.53546969994020699</v>
      </c>
      <c r="AN146" s="11">
        <f t="shared" si="88"/>
        <v>0.59226320627467965</v>
      </c>
      <c r="AO146" s="11">
        <f t="shared" si="89"/>
        <v>1.302158939832704</v>
      </c>
      <c r="AP146" s="11">
        <f t="shared" si="90"/>
        <v>1.0583528837186946</v>
      </c>
      <c r="AQ146" s="11">
        <f t="shared" si="91"/>
        <v>0</v>
      </c>
      <c r="AR146" s="11">
        <f t="shared" si="92"/>
        <v>1.2008867769118234E-2</v>
      </c>
      <c r="AS146" s="11">
        <f t="shared" si="93"/>
        <v>3.5216102404803946E-2</v>
      </c>
      <c r="AT146" s="11">
        <f t="shared" si="94"/>
        <v>0</v>
      </c>
      <c r="AU146" s="11">
        <f t="shared" si="95"/>
        <v>0</v>
      </c>
      <c r="AV146" s="11">
        <f t="shared" si="96"/>
        <v>0</v>
      </c>
      <c r="AW146" s="11">
        <f t="shared" si="97"/>
        <v>2.0001404729061085</v>
      </c>
      <c r="AX146" s="11">
        <f t="shared" si="98"/>
        <v>0</v>
      </c>
      <c r="AY146" s="11">
        <f t="shared" si="99"/>
        <v>0</v>
      </c>
      <c r="AZ146" s="11">
        <f t="shared" si="100"/>
        <v>9.7268817084747057E-3</v>
      </c>
      <c r="BA146" s="11">
        <f t="shared" si="101"/>
        <v>0</v>
      </c>
      <c r="BB146" s="11">
        <f t="shared" si="102"/>
        <v>2.6155219461167573E-2</v>
      </c>
      <c r="BC146" s="11">
        <f t="shared" si="103"/>
        <v>0</v>
      </c>
      <c r="BE146">
        <f t="shared" si="104"/>
        <v>28.032267570948353</v>
      </c>
    </row>
    <row r="147" spans="1:57" x14ac:dyDescent="0.25">
      <c r="A147" t="s">
        <v>159</v>
      </c>
      <c r="B147" t="s">
        <v>1156</v>
      </c>
      <c r="C147" s="1">
        <v>7.7770000000000001</v>
      </c>
      <c r="D147" s="1">
        <v>16.699000000000002</v>
      </c>
      <c r="E147" s="1">
        <v>15.585000000000001</v>
      </c>
      <c r="F147" s="1">
        <v>0.06</v>
      </c>
      <c r="G147" s="1">
        <v>0.153</v>
      </c>
      <c r="H147" s="1">
        <v>0.35599999999999998</v>
      </c>
      <c r="I147" s="1">
        <v>5.6000000000000001E-2</v>
      </c>
      <c r="J147" s="1">
        <v>0</v>
      </c>
      <c r="K147" s="1">
        <v>0</v>
      </c>
      <c r="L147" s="1">
        <v>40.999000000000002</v>
      </c>
      <c r="M147" s="1">
        <v>0</v>
      </c>
      <c r="N147" s="1">
        <v>0</v>
      </c>
      <c r="O147" s="1">
        <v>0.17</v>
      </c>
      <c r="P147" s="1">
        <v>0</v>
      </c>
      <c r="Q147" s="1">
        <v>0.25700000000000001</v>
      </c>
      <c r="R147" s="1">
        <v>0</v>
      </c>
      <c r="S147" s="1">
        <f t="shared" si="70"/>
        <v>82.112000000000009</v>
      </c>
      <c r="U147" s="11">
        <f t="shared" si="71"/>
        <v>0.10411980806717648</v>
      </c>
      <c r="V147" s="11">
        <f t="shared" si="72"/>
        <v>0.22285361930946074</v>
      </c>
      <c r="W147" s="11">
        <f t="shared" si="73"/>
        <v>0.19151038223432465</v>
      </c>
      <c r="X147" s="11">
        <f t="shared" si="74"/>
        <v>8.4581617031354408E-4</v>
      </c>
      <c r="Y147" s="11">
        <f t="shared" si="75"/>
        <v>2.1295430251202564E-3</v>
      </c>
      <c r="Z147" s="11">
        <f t="shared" si="76"/>
        <v>4.4754316402959814E-3</v>
      </c>
      <c r="AA147" s="11">
        <f t="shared" si="77"/>
        <v>1.3894264646043609E-3</v>
      </c>
      <c r="AB147" s="11">
        <f t="shared" si="78"/>
        <v>0</v>
      </c>
      <c r="AC147" s="11">
        <f t="shared" si="79"/>
        <v>0</v>
      </c>
      <c r="AD147" s="11">
        <f t="shared" si="80"/>
        <v>0.35676122520013925</v>
      </c>
      <c r="AE147" s="11">
        <f t="shared" si="81"/>
        <v>0</v>
      </c>
      <c r="AF147" s="11">
        <f t="shared" si="82"/>
        <v>0</v>
      </c>
      <c r="AG147" s="11">
        <f t="shared" si="83"/>
        <v>2.1233490960777994E-3</v>
      </c>
      <c r="AH147" s="11">
        <f t="shared" si="84"/>
        <v>0</v>
      </c>
      <c r="AI147" s="11">
        <f t="shared" si="85"/>
        <v>5.0411332938411864E-3</v>
      </c>
      <c r="AJ147" s="11">
        <f t="shared" si="86"/>
        <v>0</v>
      </c>
      <c r="AL147">
        <f t="shared" si="87"/>
        <v>0.52732402691129598</v>
      </c>
      <c r="AN147" s="11">
        <f t="shared" si="88"/>
        <v>0.59234817353405567</v>
      </c>
      <c r="AO147" s="11">
        <f t="shared" si="89"/>
        <v>1.2678368968779121</v>
      </c>
      <c r="AP147" s="11">
        <f t="shared" si="90"/>
        <v>1.0895220346172827</v>
      </c>
      <c r="AQ147" s="11">
        <f t="shared" si="91"/>
        <v>4.8119341836238196E-3</v>
      </c>
      <c r="AR147" s="11">
        <f t="shared" si="92"/>
        <v>1.211518677193792E-2</v>
      </c>
      <c r="AS147" s="11">
        <f t="shared" si="93"/>
        <v>2.5461185600682772E-2</v>
      </c>
      <c r="AT147" s="11">
        <f t="shared" si="94"/>
        <v>7.904588414504865E-3</v>
      </c>
      <c r="AU147" s="11">
        <f t="shared" si="95"/>
        <v>0</v>
      </c>
      <c r="AV147" s="11">
        <f t="shared" si="96"/>
        <v>0</v>
      </c>
      <c r="AW147" s="11">
        <f t="shared" si="97"/>
        <v>2.0296508806348319</v>
      </c>
      <c r="AX147" s="11">
        <f t="shared" si="98"/>
        <v>0</v>
      </c>
      <c r="AY147" s="11">
        <f t="shared" si="99"/>
        <v>0</v>
      </c>
      <c r="AZ147" s="11">
        <f t="shared" si="100"/>
        <v>1.207994887990366E-2</v>
      </c>
      <c r="BA147" s="11">
        <f t="shared" si="101"/>
        <v>0</v>
      </c>
      <c r="BB147" s="11">
        <f t="shared" si="102"/>
        <v>2.8679519820301203E-2</v>
      </c>
      <c r="BC147" s="11">
        <f t="shared" si="103"/>
        <v>0</v>
      </c>
      <c r="BE147">
        <f t="shared" si="104"/>
        <v>28.438241760967436</v>
      </c>
    </row>
    <row r="148" spans="1:57" x14ac:dyDescent="0.25">
      <c r="A148" t="s">
        <v>160</v>
      </c>
      <c r="B148" t="s">
        <v>1156</v>
      </c>
      <c r="C148" s="1">
        <v>5.1550000000000002</v>
      </c>
      <c r="D148" s="1">
        <v>5.3970000000000002</v>
      </c>
      <c r="E148" s="1">
        <v>31.891999999999999</v>
      </c>
      <c r="F148" s="1">
        <v>6.5000000000000002E-2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39.738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f t="shared" si="70"/>
        <v>82.247</v>
      </c>
      <c r="U148" s="11">
        <f t="shared" si="71"/>
        <v>6.9016022963391377E-2</v>
      </c>
      <c r="V148" s="11">
        <f t="shared" si="72"/>
        <v>7.2024731026597968E-2</v>
      </c>
      <c r="W148" s="11">
        <f t="shared" si="73"/>
        <v>0.3918927885926905</v>
      </c>
      <c r="X148" s="11">
        <f t="shared" si="74"/>
        <v>9.1630085117300609E-4</v>
      </c>
      <c r="Y148" s="11">
        <f t="shared" si="75"/>
        <v>0</v>
      </c>
      <c r="Z148" s="11">
        <f t="shared" si="76"/>
        <v>0</v>
      </c>
      <c r="AA148" s="11">
        <f t="shared" si="77"/>
        <v>0</v>
      </c>
      <c r="AB148" s="11">
        <f t="shared" si="78"/>
        <v>0</v>
      </c>
      <c r="AC148" s="11">
        <f t="shared" si="79"/>
        <v>0</v>
      </c>
      <c r="AD148" s="11">
        <f t="shared" si="80"/>
        <v>0.34578837452140621</v>
      </c>
      <c r="AE148" s="11">
        <f t="shared" si="81"/>
        <v>0</v>
      </c>
      <c r="AF148" s="11">
        <f t="shared" si="82"/>
        <v>0</v>
      </c>
      <c r="AG148" s="11">
        <f t="shared" si="83"/>
        <v>0</v>
      </c>
      <c r="AH148" s="11">
        <f t="shared" si="84"/>
        <v>0</v>
      </c>
      <c r="AI148" s="11">
        <f t="shared" si="85"/>
        <v>0</v>
      </c>
      <c r="AJ148" s="11">
        <f t="shared" si="86"/>
        <v>0</v>
      </c>
      <c r="AL148">
        <f t="shared" si="87"/>
        <v>0.53384984343385278</v>
      </c>
      <c r="AN148" s="11">
        <f t="shared" si="88"/>
        <v>0.38783952348546236</v>
      </c>
      <c r="AO148" s="11">
        <f t="shared" si="89"/>
        <v>0.40474713205861756</v>
      </c>
      <c r="AP148" s="11">
        <f t="shared" si="90"/>
        <v>2.2022641389492983</v>
      </c>
      <c r="AQ148" s="11">
        <f t="shared" si="91"/>
        <v>5.1492055066222455E-3</v>
      </c>
      <c r="AR148" s="11">
        <f t="shared" si="92"/>
        <v>0</v>
      </c>
      <c r="AS148" s="11">
        <f t="shared" si="93"/>
        <v>0</v>
      </c>
      <c r="AT148" s="11">
        <f t="shared" si="94"/>
        <v>0</v>
      </c>
      <c r="AU148" s="11">
        <f t="shared" si="95"/>
        <v>0</v>
      </c>
      <c r="AV148" s="11">
        <f t="shared" si="96"/>
        <v>0</v>
      </c>
      <c r="AW148" s="11">
        <f t="shared" si="97"/>
        <v>1.9431777237052885</v>
      </c>
      <c r="AX148" s="11">
        <f t="shared" si="98"/>
        <v>0</v>
      </c>
      <c r="AY148" s="11">
        <f t="shared" si="99"/>
        <v>0</v>
      </c>
      <c r="AZ148" s="11">
        <f t="shared" si="100"/>
        <v>0</v>
      </c>
      <c r="BA148" s="11">
        <f t="shared" si="101"/>
        <v>0</v>
      </c>
      <c r="BB148" s="11">
        <f t="shared" si="102"/>
        <v>0</v>
      </c>
      <c r="BC148" s="11">
        <f t="shared" si="103"/>
        <v>0</v>
      </c>
      <c r="BE148">
        <f t="shared" si="104"/>
        <v>19.259862490667366</v>
      </c>
    </row>
    <row r="149" spans="1:57" x14ac:dyDescent="0.25">
      <c r="A149" t="s">
        <v>161</v>
      </c>
      <c r="B149" t="s">
        <v>1156</v>
      </c>
      <c r="C149" s="1">
        <v>5.5309999999999997</v>
      </c>
      <c r="D149" s="1">
        <v>5.423</v>
      </c>
      <c r="E149" s="1">
        <v>30.968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40.045000000000002</v>
      </c>
      <c r="M149" s="1">
        <v>0</v>
      </c>
      <c r="N149" s="1">
        <v>0</v>
      </c>
      <c r="O149" s="1">
        <v>0.112</v>
      </c>
      <c r="P149" s="1">
        <v>0</v>
      </c>
      <c r="Q149" s="1">
        <v>0</v>
      </c>
      <c r="R149" s="1">
        <v>0</v>
      </c>
      <c r="S149" s="1">
        <f t="shared" si="70"/>
        <v>82.078999999999994</v>
      </c>
      <c r="U149" s="11">
        <f t="shared" si="71"/>
        <v>7.4049975365764825E-2</v>
      </c>
      <c r="V149" s="11">
        <f t="shared" si="72"/>
        <v>7.237170953441556E-2</v>
      </c>
      <c r="W149" s="11">
        <f t="shared" si="73"/>
        <v>0.38053856381344664</v>
      </c>
      <c r="X149" s="11">
        <f t="shared" si="74"/>
        <v>0</v>
      </c>
      <c r="Y149" s="11">
        <f t="shared" si="75"/>
        <v>0</v>
      </c>
      <c r="Z149" s="11">
        <f t="shared" si="76"/>
        <v>0</v>
      </c>
      <c r="AA149" s="11">
        <f t="shared" si="77"/>
        <v>0</v>
      </c>
      <c r="AB149" s="11">
        <f t="shared" si="78"/>
        <v>0</v>
      </c>
      <c r="AC149" s="11">
        <f t="shared" si="79"/>
        <v>0</v>
      </c>
      <c r="AD149" s="11">
        <f t="shared" si="80"/>
        <v>0.3484597981204316</v>
      </c>
      <c r="AE149" s="11">
        <f t="shared" si="81"/>
        <v>0</v>
      </c>
      <c r="AF149" s="11">
        <f t="shared" si="82"/>
        <v>0</v>
      </c>
      <c r="AG149" s="11">
        <f t="shared" si="83"/>
        <v>1.3989123456512561E-3</v>
      </c>
      <c r="AH149" s="11">
        <f t="shared" si="84"/>
        <v>0</v>
      </c>
      <c r="AI149" s="11">
        <f t="shared" si="85"/>
        <v>0</v>
      </c>
      <c r="AJ149" s="11">
        <f t="shared" si="86"/>
        <v>0</v>
      </c>
      <c r="AL149">
        <f t="shared" si="87"/>
        <v>0.52696024871362701</v>
      </c>
      <c r="AN149" s="11">
        <f t="shared" si="88"/>
        <v>0.42156866032986173</v>
      </c>
      <c r="AO149" s="11">
        <f t="shared" si="89"/>
        <v>0.41201424421149541</v>
      </c>
      <c r="AP149" s="11">
        <f t="shared" si="90"/>
        <v>2.1664170954586428</v>
      </c>
      <c r="AQ149" s="11">
        <f t="shared" si="91"/>
        <v>0</v>
      </c>
      <c r="AR149" s="11">
        <f t="shared" si="92"/>
        <v>0</v>
      </c>
      <c r="AS149" s="11">
        <f t="shared" si="93"/>
        <v>0</v>
      </c>
      <c r="AT149" s="11">
        <f t="shared" si="94"/>
        <v>0</v>
      </c>
      <c r="AU149" s="11">
        <f t="shared" si="95"/>
        <v>0</v>
      </c>
      <c r="AV149" s="11">
        <f t="shared" si="96"/>
        <v>0</v>
      </c>
      <c r="AW149" s="11">
        <f t="shared" si="97"/>
        <v>1.9837917507310863</v>
      </c>
      <c r="AX149" s="11">
        <f t="shared" si="98"/>
        <v>0</v>
      </c>
      <c r="AY149" s="11">
        <f t="shared" si="99"/>
        <v>0</v>
      </c>
      <c r="AZ149" s="11">
        <f t="shared" si="100"/>
        <v>7.9640486112538943E-3</v>
      </c>
      <c r="BA149" s="11">
        <f t="shared" si="101"/>
        <v>0</v>
      </c>
      <c r="BB149" s="11">
        <f t="shared" si="102"/>
        <v>0</v>
      </c>
      <c r="BC149" s="11">
        <f t="shared" si="103"/>
        <v>0</v>
      </c>
      <c r="BE149">
        <f t="shared" si="104"/>
        <v>19.534626570226852</v>
      </c>
    </row>
    <row r="150" spans="1:57" x14ac:dyDescent="0.25">
      <c r="A150" t="s">
        <v>162</v>
      </c>
      <c r="B150" t="s">
        <v>1156</v>
      </c>
      <c r="C150" s="1">
        <v>4.7249999999999996</v>
      </c>
      <c r="D150" s="1">
        <v>5.2249999999999996</v>
      </c>
      <c r="E150" s="1">
        <v>31.952999999999999</v>
      </c>
      <c r="F150" s="1">
        <v>0</v>
      </c>
      <c r="G150" s="1">
        <v>0</v>
      </c>
      <c r="H150" s="1">
        <v>0.127</v>
      </c>
      <c r="I150" s="1">
        <v>0.08</v>
      </c>
      <c r="J150" s="1">
        <v>0</v>
      </c>
      <c r="K150" s="1">
        <v>0</v>
      </c>
      <c r="L150" s="1">
        <v>40.165999999999997</v>
      </c>
      <c r="M150" s="1">
        <v>5.8000000000000003E-2</v>
      </c>
      <c r="N150" s="1">
        <v>0</v>
      </c>
      <c r="O150" s="1">
        <v>9.9000000000000005E-2</v>
      </c>
      <c r="P150" s="1">
        <v>0</v>
      </c>
      <c r="Q150" s="1">
        <v>0</v>
      </c>
      <c r="R150" s="1">
        <v>0</v>
      </c>
      <c r="S150" s="1">
        <f t="shared" si="70"/>
        <v>82.433000000000007</v>
      </c>
      <c r="U150" s="11">
        <f t="shared" si="71"/>
        <v>6.3259109311740877E-2</v>
      </c>
      <c r="V150" s="11">
        <f t="shared" si="72"/>
        <v>6.9729334744112345E-2</v>
      </c>
      <c r="W150" s="11">
        <f t="shared" si="73"/>
        <v>0.39264236403807351</v>
      </c>
      <c r="X150" s="11">
        <f t="shared" si="74"/>
        <v>0</v>
      </c>
      <c r="Y150" s="11">
        <f t="shared" si="75"/>
        <v>0</v>
      </c>
      <c r="Z150" s="11">
        <f t="shared" si="76"/>
        <v>1.5965725233640161E-3</v>
      </c>
      <c r="AA150" s="11">
        <f t="shared" si="77"/>
        <v>1.9848949494348012E-3</v>
      </c>
      <c r="AB150" s="11">
        <f t="shared" si="78"/>
        <v>0</v>
      </c>
      <c r="AC150" s="11">
        <f t="shared" si="79"/>
        <v>0</v>
      </c>
      <c r="AD150" s="11">
        <f t="shared" si="80"/>
        <v>0.34951270449008004</v>
      </c>
      <c r="AE150" s="11">
        <f t="shared" si="81"/>
        <v>8.1722023944553015E-4</v>
      </c>
      <c r="AF150" s="11">
        <f t="shared" si="82"/>
        <v>0</v>
      </c>
      <c r="AG150" s="11">
        <f t="shared" si="83"/>
        <v>1.2365385912453068E-3</v>
      </c>
      <c r="AH150" s="11">
        <f t="shared" si="84"/>
        <v>0</v>
      </c>
      <c r="AI150" s="11">
        <f t="shared" si="85"/>
        <v>0</v>
      </c>
      <c r="AJ150" s="11">
        <f t="shared" si="86"/>
        <v>0</v>
      </c>
      <c r="AL150">
        <f t="shared" si="87"/>
        <v>0.52921227556672545</v>
      </c>
      <c r="AN150" s="11">
        <f t="shared" si="88"/>
        <v>0.35860341246240551</v>
      </c>
      <c r="AO150" s="11">
        <f t="shared" si="89"/>
        <v>0.39528184414906242</v>
      </c>
      <c r="AP150" s="11">
        <f t="shared" si="90"/>
        <v>2.2258121107504474</v>
      </c>
      <c r="AQ150" s="11">
        <f t="shared" si="91"/>
        <v>0</v>
      </c>
      <c r="AR150" s="11">
        <f t="shared" si="92"/>
        <v>0</v>
      </c>
      <c r="AS150" s="11">
        <f t="shared" si="93"/>
        <v>9.0506547017693648E-3</v>
      </c>
      <c r="AT150" s="11">
        <f t="shared" si="94"/>
        <v>1.1251977936316051E-2</v>
      </c>
      <c r="AU150" s="11">
        <f t="shared" si="95"/>
        <v>0</v>
      </c>
      <c r="AV150" s="11">
        <f t="shared" si="96"/>
        <v>0</v>
      </c>
      <c r="AW150" s="11">
        <f t="shared" si="97"/>
        <v>1.9813185783481242</v>
      </c>
      <c r="AX150" s="11">
        <f t="shared" si="98"/>
        <v>4.6326603359892662E-3</v>
      </c>
      <c r="AY150" s="11">
        <f t="shared" si="99"/>
        <v>0</v>
      </c>
      <c r="AZ150" s="11">
        <f t="shared" si="100"/>
        <v>7.0096933593676546E-3</v>
      </c>
      <c r="BA150" s="11">
        <f t="shared" si="101"/>
        <v>0</v>
      </c>
      <c r="BB150" s="11">
        <f t="shared" si="102"/>
        <v>0</v>
      </c>
      <c r="BC150" s="11">
        <f t="shared" si="103"/>
        <v>0</v>
      </c>
      <c r="BE150">
        <f t="shared" si="104"/>
        <v>19.464258196275093</v>
      </c>
    </row>
    <row r="151" spans="1:57" x14ac:dyDescent="0.25">
      <c r="A151" t="s">
        <v>163</v>
      </c>
      <c r="B151" t="s">
        <v>1161</v>
      </c>
      <c r="C151" s="1">
        <v>7.8449999999999998</v>
      </c>
      <c r="D151" s="1">
        <v>14.006</v>
      </c>
      <c r="E151" s="1">
        <v>2.82</v>
      </c>
      <c r="F151" s="1">
        <v>7.0999999999999994E-2</v>
      </c>
      <c r="G151" s="1">
        <v>0</v>
      </c>
      <c r="H151" s="1">
        <v>12.221</v>
      </c>
      <c r="I151" s="1">
        <v>0.08</v>
      </c>
      <c r="J151" s="1">
        <v>0</v>
      </c>
      <c r="K151" s="1">
        <v>0</v>
      </c>
      <c r="L151" s="1">
        <v>40.189</v>
      </c>
      <c r="M151" s="1">
        <v>0.186</v>
      </c>
      <c r="N151" s="1">
        <v>0</v>
      </c>
      <c r="O151" s="1">
        <v>0.10199999999999999</v>
      </c>
      <c r="P151" s="1">
        <v>0</v>
      </c>
      <c r="Q151" s="1">
        <v>6.6000000000000003E-2</v>
      </c>
      <c r="R151" s="1">
        <v>0</v>
      </c>
      <c r="S151" s="1">
        <f t="shared" si="70"/>
        <v>77.586000000000013</v>
      </c>
      <c r="U151" s="11">
        <f t="shared" si="71"/>
        <v>0.10503020371441422</v>
      </c>
      <c r="V151" s="11">
        <f t="shared" si="72"/>
        <v>0.18691465309589236</v>
      </c>
      <c r="W151" s="11">
        <f t="shared" si="73"/>
        <v>3.465250419639368E-2</v>
      </c>
      <c r="X151" s="11">
        <f t="shared" si="74"/>
        <v>1.0008824682043605E-3</v>
      </c>
      <c r="Y151" s="11">
        <f t="shared" si="75"/>
        <v>0</v>
      </c>
      <c r="Z151" s="11">
        <f t="shared" si="76"/>
        <v>0.15363553392150897</v>
      </c>
      <c r="AA151" s="11">
        <f t="shared" si="77"/>
        <v>1.9848949494348012E-3</v>
      </c>
      <c r="AB151" s="11">
        <f t="shared" si="78"/>
        <v>0</v>
      </c>
      <c r="AC151" s="11">
        <f t="shared" si="79"/>
        <v>0</v>
      </c>
      <c r="AD151" s="11">
        <f t="shared" si="80"/>
        <v>0.3497128437173686</v>
      </c>
      <c r="AE151" s="11">
        <f t="shared" si="81"/>
        <v>2.6207407678770448E-3</v>
      </c>
      <c r="AF151" s="11">
        <f t="shared" si="82"/>
        <v>0</v>
      </c>
      <c r="AG151" s="11">
        <f t="shared" si="83"/>
        <v>1.2740094576466797E-3</v>
      </c>
      <c r="AH151" s="11">
        <f t="shared" si="84"/>
        <v>0</v>
      </c>
      <c r="AI151" s="11">
        <f t="shared" si="85"/>
        <v>1.2946101065895654E-3</v>
      </c>
      <c r="AJ151" s="11">
        <f t="shared" si="86"/>
        <v>0</v>
      </c>
      <c r="AL151">
        <f t="shared" si="87"/>
        <v>0.48321867234584837</v>
      </c>
      <c r="AN151" s="11">
        <f t="shared" si="88"/>
        <v>0.65206629870818944</v>
      </c>
      <c r="AO151" s="11">
        <f t="shared" si="89"/>
        <v>1.1604352053811828</v>
      </c>
      <c r="AP151" s="11">
        <f t="shared" si="90"/>
        <v>0.21513554533086576</v>
      </c>
      <c r="AQ151" s="11">
        <f t="shared" si="91"/>
        <v>6.2138480494479571E-3</v>
      </c>
      <c r="AR151" s="11">
        <f t="shared" si="92"/>
        <v>0</v>
      </c>
      <c r="AS151" s="11">
        <f t="shared" si="93"/>
        <v>0.95382614154166556</v>
      </c>
      <c r="AT151" s="11">
        <f t="shared" si="94"/>
        <v>1.2322960988648483E-2</v>
      </c>
      <c r="AU151" s="11">
        <f t="shared" si="95"/>
        <v>0</v>
      </c>
      <c r="AV151" s="11">
        <f t="shared" si="96"/>
        <v>0</v>
      </c>
      <c r="AW151" s="11">
        <f t="shared" si="97"/>
        <v>2.1711465040432425</v>
      </c>
      <c r="AX151" s="11">
        <f t="shared" si="98"/>
        <v>1.6270526686112823E-2</v>
      </c>
      <c r="AY151" s="11">
        <f t="shared" si="99"/>
        <v>0</v>
      </c>
      <c r="AZ151" s="11">
        <f t="shared" si="100"/>
        <v>7.9095212823326981E-3</v>
      </c>
      <c r="BA151" s="11">
        <f t="shared" si="101"/>
        <v>0</v>
      </c>
      <c r="BB151" s="11">
        <f t="shared" si="102"/>
        <v>8.0374177200440797E-3</v>
      </c>
      <c r="BC151" s="11">
        <f t="shared" si="103"/>
        <v>0</v>
      </c>
      <c r="BE151">
        <f t="shared" si="104"/>
        <v>32.105358561757569</v>
      </c>
    </row>
    <row r="152" spans="1:57" x14ac:dyDescent="0.25">
      <c r="A152" t="s">
        <v>164</v>
      </c>
      <c r="B152" t="s">
        <v>1161</v>
      </c>
      <c r="C152" s="1">
        <v>10.27</v>
      </c>
      <c r="D152" s="1">
        <v>13.791</v>
      </c>
      <c r="E152" s="1">
        <v>2.653</v>
      </c>
      <c r="F152" s="1">
        <v>7.3999999999999996E-2</v>
      </c>
      <c r="G152" s="1">
        <v>7.2999999999999995E-2</v>
      </c>
      <c r="H152" s="1">
        <v>10.807</v>
      </c>
      <c r="I152" s="1">
        <v>0.109</v>
      </c>
      <c r="J152" s="1">
        <v>0</v>
      </c>
      <c r="K152" s="1">
        <v>0</v>
      </c>
      <c r="L152" s="1">
        <v>38.652000000000001</v>
      </c>
      <c r="M152" s="1">
        <v>0.154</v>
      </c>
      <c r="N152" s="1">
        <v>0</v>
      </c>
      <c r="O152" s="1">
        <v>9.7000000000000003E-2</v>
      </c>
      <c r="P152" s="1">
        <v>0</v>
      </c>
      <c r="Q152" s="1">
        <v>8.7999999999999995E-2</v>
      </c>
      <c r="R152" s="1">
        <v>0</v>
      </c>
      <c r="S152" s="1">
        <f t="shared" si="70"/>
        <v>76.767999999999986</v>
      </c>
      <c r="U152" s="11">
        <f t="shared" si="71"/>
        <v>0.13749651907546642</v>
      </c>
      <c r="V152" s="11">
        <f t="shared" si="72"/>
        <v>0.18404540774278536</v>
      </c>
      <c r="W152" s="11">
        <f t="shared" si="73"/>
        <v>3.260038781313207E-2</v>
      </c>
      <c r="X152" s="11">
        <f t="shared" si="74"/>
        <v>1.0431732767200376E-3</v>
      </c>
      <c r="Y152" s="11">
        <f t="shared" si="75"/>
        <v>1.0160564760377693E-3</v>
      </c>
      <c r="Z152" s="11">
        <f t="shared" si="76"/>
        <v>0.13585952173224347</v>
      </c>
      <c r="AA152" s="11">
        <f t="shared" si="77"/>
        <v>2.7044193686049166E-3</v>
      </c>
      <c r="AB152" s="11">
        <f t="shared" si="78"/>
        <v>0</v>
      </c>
      <c r="AC152" s="11">
        <f t="shared" si="79"/>
        <v>0</v>
      </c>
      <c r="AD152" s="11">
        <f t="shared" si="80"/>
        <v>0.336338322311173</v>
      </c>
      <c r="AE152" s="11">
        <f t="shared" si="81"/>
        <v>2.1698606357691661E-3</v>
      </c>
      <c r="AF152" s="11">
        <f t="shared" si="82"/>
        <v>0</v>
      </c>
      <c r="AG152" s="11">
        <f t="shared" si="83"/>
        <v>1.2115580136443916E-3</v>
      </c>
      <c r="AH152" s="11">
        <f t="shared" si="84"/>
        <v>0</v>
      </c>
      <c r="AI152" s="11">
        <f t="shared" si="85"/>
        <v>1.7261468087860872E-3</v>
      </c>
      <c r="AJ152" s="11">
        <f t="shared" si="86"/>
        <v>0</v>
      </c>
      <c r="AL152">
        <f t="shared" si="87"/>
        <v>0.49476548548499005</v>
      </c>
      <c r="AN152" s="11">
        <f t="shared" si="88"/>
        <v>0.83370721953666505</v>
      </c>
      <c r="AO152" s="11">
        <f t="shared" si="89"/>
        <v>1.1159554161041141</v>
      </c>
      <c r="AP152" s="11">
        <f t="shared" si="90"/>
        <v>0.19767175825437253</v>
      </c>
      <c r="AQ152" s="11">
        <f t="shared" si="91"/>
        <v>6.3252589802064007E-3</v>
      </c>
      <c r="AR152" s="11">
        <f t="shared" si="92"/>
        <v>6.1608368359109839E-3</v>
      </c>
      <c r="AS152" s="11">
        <f t="shared" si="93"/>
        <v>0.82378132095694723</v>
      </c>
      <c r="AT152" s="11">
        <f t="shared" si="94"/>
        <v>1.6398189331783705E-2</v>
      </c>
      <c r="AU152" s="11">
        <f t="shared" si="95"/>
        <v>0</v>
      </c>
      <c r="AV152" s="11">
        <f t="shared" si="96"/>
        <v>0</v>
      </c>
      <c r="AW152" s="11">
        <f t="shared" si="97"/>
        <v>2.0393802650652559</v>
      </c>
      <c r="AX152" s="11">
        <f t="shared" si="98"/>
        <v>1.3156903822679811E-2</v>
      </c>
      <c r="AY152" s="11">
        <f t="shared" si="99"/>
        <v>0</v>
      </c>
      <c r="AZ152" s="11">
        <f t="shared" si="100"/>
        <v>7.3462562518287096E-3</v>
      </c>
      <c r="BA152" s="11">
        <f t="shared" si="101"/>
        <v>0</v>
      </c>
      <c r="BB152" s="11">
        <f t="shared" si="102"/>
        <v>1.0466454468387452E-2</v>
      </c>
      <c r="BC152" s="11">
        <f t="shared" si="103"/>
        <v>0</v>
      </c>
      <c r="BE152">
        <f t="shared" si="104"/>
        <v>32.706307721246461</v>
      </c>
    </row>
    <row r="153" spans="1:57" x14ac:dyDescent="0.25">
      <c r="A153" t="s">
        <v>165</v>
      </c>
      <c r="B153" t="s">
        <v>1161</v>
      </c>
      <c r="C153" s="1">
        <v>9.1449999999999996</v>
      </c>
      <c r="D153" s="1">
        <v>13.156000000000001</v>
      </c>
      <c r="E153" s="1">
        <v>2.66</v>
      </c>
      <c r="F153" s="1">
        <v>0</v>
      </c>
      <c r="G153" s="1">
        <v>7.8E-2</v>
      </c>
      <c r="H153" s="1">
        <v>12.5</v>
      </c>
      <c r="I153" s="1">
        <v>6.4000000000000001E-2</v>
      </c>
      <c r="J153" s="1">
        <v>0</v>
      </c>
      <c r="K153" s="1">
        <v>0</v>
      </c>
      <c r="L153" s="1">
        <v>39.978000000000002</v>
      </c>
      <c r="M153" s="1">
        <v>0.17</v>
      </c>
      <c r="N153" s="1">
        <v>0</v>
      </c>
      <c r="O153" s="1">
        <v>6.0999999999999999E-2</v>
      </c>
      <c r="P153" s="1">
        <v>0</v>
      </c>
      <c r="Q153" s="1">
        <v>7.6999999999999999E-2</v>
      </c>
      <c r="R153" s="1">
        <v>0</v>
      </c>
      <c r="S153" s="1">
        <f t="shared" si="70"/>
        <v>77.88900000000001</v>
      </c>
      <c r="U153" s="11">
        <f t="shared" si="71"/>
        <v>0.12243482638219479</v>
      </c>
      <c r="V153" s="11">
        <f t="shared" si="72"/>
        <v>0.17557112495570185</v>
      </c>
      <c r="W153" s="11">
        <f t="shared" si="73"/>
        <v>3.2686404667520284E-2</v>
      </c>
      <c r="X153" s="11">
        <f t="shared" si="74"/>
        <v>0</v>
      </c>
      <c r="Y153" s="11">
        <f t="shared" si="75"/>
        <v>1.0856493853554248E-3</v>
      </c>
      <c r="Z153" s="11">
        <f t="shared" si="76"/>
        <v>0.15714296489803306</v>
      </c>
      <c r="AA153" s="11">
        <f t="shared" si="77"/>
        <v>1.587915959547841E-3</v>
      </c>
      <c r="AB153" s="11">
        <f t="shared" si="78"/>
        <v>0</v>
      </c>
      <c r="AC153" s="11">
        <f t="shared" si="79"/>
        <v>0</v>
      </c>
      <c r="AD153" s="11">
        <f t="shared" si="80"/>
        <v>0.34787678384963455</v>
      </c>
      <c r="AE153" s="11">
        <f t="shared" si="81"/>
        <v>2.3953007018231057E-3</v>
      </c>
      <c r="AF153" s="11">
        <f t="shared" si="82"/>
        <v>0</v>
      </c>
      <c r="AG153" s="11">
        <f t="shared" si="83"/>
        <v>7.6190761682791625E-4</v>
      </c>
      <c r="AH153" s="11">
        <f t="shared" si="84"/>
        <v>0</v>
      </c>
      <c r="AI153" s="11">
        <f t="shared" si="85"/>
        <v>1.5103784576878262E-3</v>
      </c>
      <c r="AJ153" s="11">
        <f t="shared" si="86"/>
        <v>0</v>
      </c>
      <c r="AL153">
        <f t="shared" si="87"/>
        <v>0.49050888624835326</v>
      </c>
      <c r="AN153" s="11">
        <f t="shared" si="88"/>
        <v>0.74882329238906309</v>
      </c>
      <c r="AO153" s="11">
        <f t="shared" si="89"/>
        <v>1.0738100565224444</v>
      </c>
      <c r="AP153" s="11">
        <f t="shared" si="90"/>
        <v>0.19991322634858799</v>
      </c>
      <c r="AQ153" s="11">
        <f t="shared" si="91"/>
        <v>0</v>
      </c>
      <c r="AR153" s="11">
        <f t="shared" si="92"/>
        <v>6.6399371089420475E-3</v>
      </c>
      <c r="AS153" s="11">
        <f t="shared" si="93"/>
        <v>0.96110163936032433</v>
      </c>
      <c r="AT153" s="11">
        <f t="shared" si="94"/>
        <v>9.7118482706377591E-3</v>
      </c>
      <c r="AU153" s="11">
        <f t="shared" si="95"/>
        <v>0</v>
      </c>
      <c r="AV153" s="11">
        <f t="shared" si="96"/>
        <v>0</v>
      </c>
      <c r="AW153" s="11">
        <f t="shared" si="97"/>
        <v>2.1276482053792911</v>
      </c>
      <c r="AX153" s="11">
        <f t="shared" si="98"/>
        <v>1.464989178979108E-2</v>
      </c>
      <c r="AY153" s="11">
        <f t="shared" si="99"/>
        <v>0</v>
      </c>
      <c r="AZ153" s="11">
        <f t="shared" si="100"/>
        <v>4.6599010019289381E-3</v>
      </c>
      <c r="BA153" s="11">
        <f t="shared" si="101"/>
        <v>0</v>
      </c>
      <c r="BB153" s="11">
        <f t="shared" si="102"/>
        <v>9.2376213766885464E-3</v>
      </c>
      <c r="BC153" s="11">
        <f t="shared" si="103"/>
        <v>0</v>
      </c>
      <c r="BE153">
        <f t="shared" si="104"/>
        <v>32.195548962114351</v>
      </c>
    </row>
    <row r="154" spans="1:57" x14ac:dyDescent="0.25">
      <c r="A154" t="s">
        <v>166</v>
      </c>
      <c r="B154" t="s">
        <v>1161</v>
      </c>
      <c r="C154" s="1">
        <v>9.1539999999999999</v>
      </c>
      <c r="D154" s="1">
        <v>13.768000000000001</v>
      </c>
      <c r="E154" s="1">
        <v>2.7930000000000001</v>
      </c>
      <c r="F154" s="1">
        <v>0</v>
      </c>
      <c r="G154" s="1">
        <v>7.0999999999999994E-2</v>
      </c>
      <c r="H154" s="1">
        <v>13.095000000000001</v>
      </c>
      <c r="I154" s="1">
        <v>8.5000000000000006E-2</v>
      </c>
      <c r="J154" s="1">
        <v>0</v>
      </c>
      <c r="K154" s="1">
        <v>0</v>
      </c>
      <c r="L154" s="1">
        <v>41.06</v>
      </c>
      <c r="M154" s="1">
        <v>0.18099999999999999</v>
      </c>
      <c r="N154" s="1">
        <v>0</v>
      </c>
      <c r="O154" s="1">
        <v>8.5999999999999993E-2</v>
      </c>
      <c r="P154" s="1">
        <v>0</v>
      </c>
      <c r="Q154" s="1">
        <v>8.7999999999999995E-2</v>
      </c>
      <c r="R154" s="1">
        <v>0</v>
      </c>
      <c r="S154" s="1">
        <f t="shared" si="70"/>
        <v>80.381</v>
      </c>
      <c r="U154" s="11">
        <f t="shared" si="71"/>
        <v>0.12255531992374097</v>
      </c>
      <c r="V154" s="11">
        <f t="shared" si="72"/>
        <v>0.18373846521663903</v>
      </c>
      <c r="W154" s="11">
        <f t="shared" si="73"/>
        <v>3.4320724900896299E-2</v>
      </c>
      <c r="X154" s="11">
        <f t="shared" si="74"/>
        <v>0</v>
      </c>
      <c r="Y154" s="11">
        <f t="shared" si="75"/>
        <v>9.8821931231070706E-4</v>
      </c>
      <c r="Z154" s="11">
        <f t="shared" si="76"/>
        <v>0.16462297002717946</v>
      </c>
      <c r="AA154" s="11">
        <f t="shared" si="77"/>
        <v>2.1089508837744764E-3</v>
      </c>
      <c r="AB154" s="11">
        <f t="shared" si="78"/>
        <v>0</v>
      </c>
      <c r="AC154" s="11">
        <f t="shared" si="79"/>
        <v>0</v>
      </c>
      <c r="AD154" s="11">
        <f t="shared" si="80"/>
        <v>0.35729202923773062</v>
      </c>
      <c r="AE154" s="11">
        <f t="shared" si="81"/>
        <v>2.5502907472351889E-3</v>
      </c>
      <c r="AF154" s="11">
        <f t="shared" si="82"/>
        <v>0</v>
      </c>
      <c r="AG154" s="11">
        <f t="shared" si="83"/>
        <v>1.0741648368393572E-3</v>
      </c>
      <c r="AH154" s="11">
        <f t="shared" si="84"/>
        <v>0</v>
      </c>
      <c r="AI154" s="11">
        <f t="shared" si="85"/>
        <v>1.7261468087860872E-3</v>
      </c>
      <c r="AJ154" s="11">
        <f t="shared" si="86"/>
        <v>0</v>
      </c>
      <c r="AL154">
        <f t="shared" si="87"/>
        <v>0.50833465026454094</v>
      </c>
      <c r="AN154" s="11">
        <f t="shared" si="88"/>
        <v>0.72327542413228552</v>
      </c>
      <c r="AO154" s="11">
        <f t="shared" si="89"/>
        <v>1.0843553461544686</v>
      </c>
      <c r="AP154" s="11">
        <f t="shared" si="90"/>
        <v>0.20254801566075942</v>
      </c>
      <c r="AQ154" s="11">
        <f t="shared" si="91"/>
        <v>0</v>
      </c>
      <c r="AR154" s="11">
        <f t="shared" si="92"/>
        <v>5.8320988651654818E-3</v>
      </c>
      <c r="AS154" s="11">
        <f t="shared" si="93"/>
        <v>0.97154287992078747</v>
      </c>
      <c r="AT154" s="11">
        <f t="shared" si="94"/>
        <v>1.2446235266533356E-2</v>
      </c>
      <c r="AU154" s="11">
        <f t="shared" si="95"/>
        <v>0</v>
      </c>
      <c r="AV154" s="11">
        <f t="shared" si="96"/>
        <v>0</v>
      </c>
      <c r="AW154" s="11">
        <f t="shared" si="97"/>
        <v>2.1086032344153205</v>
      </c>
      <c r="AX154" s="11">
        <f t="shared" si="98"/>
        <v>1.5050857221171129E-2</v>
      </c>
      <c r="AY154" s="11">
        <f t="shared" si="99"/>
        <v>0</v>
      </c>
      <c r="AZ154" s="11">
        <f t="shared" si="100"/>
        <v>6.3393170401448385E-3</v>
      </c>
      <c r="BA154" s="11">
        <f t="shared" si="101"/>
        <v>0</v>
      </c>
      <c r="BB154" s="11">
        <f t="shared" si="102"/>
        <v>1.0187069529223249E-2</v>
      </c>
      <c r="BC154" s="11">
        <f t="shared" si="103"/>
        <v>0</v>
      </c>
      <c r="BE154">
        <f t="shared" si="104"/>
        <v>32.230181962609365</v>
      </c>
    </row>
    <row r="155" spans="1:57" x14ac:dyDescent="0.25">
      <c r="A155" t="s">
        <v>167</v>
      </c>
      <c r="B155" t="s">
        <v>1161</v>
      </c>
      <c r="C155" s="1">
        <v>10.340999999999999</v>
      </c>
      <c r="D155" s="1">
        <v>13.563000000000001</v>
      </c>
      <c r="E155" s="1">
        <v>2.8</v>
      </c>
      <c r="F155" s="1">
        <v>5.7000000000000002E-2</v>
      </c>
      <c r="G155" s="1">
        <v>0.114</v>
      </c>
      <c r="H155" s="1">
        <v>10.622999999999999</v>
      </c>
      <c r="I155" s="1">
        <v>0.10299999999999999</v>
      </c>
      <c r="J155" s="1">
        <v>0</v>
      </c>
      <c r="K155" s="1">
        <v>0</v>
      </c>
      <c r="L155" s="1">
        <v>38.170999999999999</v>
      </c>
      <c r="M155" s="1">
        <v>0.127</v>
      </c>
      <c r="N155" s="1">
        <v>0</v>
      </c>
      <c r="O155" s="1">
        <v>7.0000000000000007E-2</v>
      </c>
      <c r="P155" s="1">
        <v>0</v>
      </c>
      <c r="Q155" s="1">
        <v>0.16</v>
      </c>
      <c r="R155" s="1">
        <v>0</v>
      </c>
      <c r="S155" s="1">
        <f t="shared" si="70"/>
        <v>76.128999999999976</v>
      </c>
      <c r="U155" s="11">
        <f t="shared" si="71"/>
        <v>0.13844707923655289</v>
      </c>
      <c r="V155" s="11">
        <f t="shared" si="72"/>
        <v>0.18100267313576954</v>
      </c>
      <c r="W155" s="11">
        <f t="shared" si="73"/>
        <v>3.4406741755284506E-2</v>
      </c>
      <c r="X155" s="11">
        <f t="shared" si="74"/>
        <v>8.0352536179786687E-4</v>
      </c>
      <c r="Y155" s="11">
        <f t="shared" si="75"/>
        <v>1.5867183324425442E-3</v>
      </c>
      <c r="Z155" s="11">
        <f t="shared" si="76"/>
        <v>0.13354637728894442</v>
      </c>
      <c r="AA155" s="11">
        <f t="shared" si="77"/>
        <v>2.5555522473973062E-3</v>
      </c>
      <c r="AB155" s="11">
        <f t="shared" si="78"/>
        <v>0</v>
      </c>
      <c r="AC155" s="11">
        <f t="shared" si="79"/>
        <v>0</v>
      </c>
      <c r="AD155" s="11">
        <f t="shared" si="80"/>
        <v>0.33215280194918201</v>
      </c>
      <c r="AE155" s="11">
        <f t="shared" si="81"/>
        <v>1.7894305243031435E-3</v>
      </c>
      <c r="AF155" s="11">
        <f t="shared" si="82"/>
        <v>0</v>
      </c>
      <c r="AG155" s="11">
        <f t="shared" si="83"/>
        <v>8.7432021603203508E-4</v>
      </c>
      <c r="AH155" s="11">
        <f t="shared" si="84"/>
        <v>0</v>
      </c>
      <c r="AI155" s="11">
        <f t="shared" si="85"/>
        <v>3.1384487432474313E-3</v>
      </c>
      <c r="AJ155" s="11">
        <f t="shared" si="86"/>
        <v>0</v>
      </c>
      <c r="AL155">
        <f t="shared" si="87"/>
        <v>0.49234866735818905</v>
      </c>
      <c r="AN155" s="11">
        <f t="shared" si="88"/>
        <v>0.84359167648054867</v>
      </c>
      <c r="AO155" s="11">
        <f t="shared" si="89"/>
        <v>1.1028932449862088</v>
      </c>
      <c r="AP155" s="11">
        <f t="shared" si="90"/>
        <v>0.20964863339573067</v>
      </c>
      <c r="AQ155" s="11">
        <f t="shared" si="91"/>
        <v>4.896075170322093E-3</v>
      </c>
      <c r="AR155" s="11">
        <f t="shared" si="92"/>
        <v>9.6682601435063246E-3</v>
      </c>
      <c r="AS155" s="11">
        <f t="shared" si="93"/>
        <v>0.81373050934931024</v>
      </c>
      <c r="AT155" s="11">
        <f t="shared" si="94"/>
        <v>1.5571600474373464E-2</v>
      </c>
      <c r="AU155" s="11">
        <f t="shared" si="95"/>
        <v>0</v>
      </c>
      <c r="AV155" s="11">
        <f t="shared" si="96"/>
        <v>0</v>
      </c>
      <c r="AW155" s="11">
        <f t="shared" si="97"/>
        <v>2.0238876875493026</v>
      </c>
      <c r="AX155" s="11">
        <f t="shared" si="98"/>
        <v>1.0903434758367976E-2</v>
      </c>
      <c r="AY155" s="11">
        <f t="shared" si="99"/>
        <v>0</v>
      </c>
      <c r="AZ155" s="11">
        <f t="shared" si="100"/>
        <v>5.3274454101200457E-3</v>
      </c>
      <c r="BA155" s="11">
        <f t="shared" si="101"/>
        <v>0</v>
      </c>
      <c r="BB155" s="11">
        <f t="shared" si="102"/>
        <v>1.9123330383450651E-2</v>
      </c>
      <c r="BC155" s="11">
        <f t="shared" si="103"/>
        <v>0</v>
      </c>
      <c r="BE155">
        <f t="shared" si="104"/>
        <v>32.925108727561778</v>
      </c>
    </row>
    <row r="156" spans="1:57" x14ac:dyDescent="0.25">
      <c r="A156" t="s">
        <v>168</v>
      </c>
      <c r="B156" t="s">
        <v>1161</v>
      </c>
      <c r="C156" s="1">
        <v>8.8960000000000008</v>
      </c>
      <c r="D156" s="1">
        <v>14.563000000000001</v>
      </c>
      <c r="E156" s="1">
        <v>2.9940000000000002</v>
      </c>
      <c r="F156" s="1">
        <v>0.05</v>
      </c>
      <c r="G156" s="1">
        <v>0.107</v>
      </c>
      <c r="H156" s="1">
        <v>11.1</v>
      </c>
      <c r="I156" s="1">
        <v>0</v>
      </c>
      <c r="J156" s="1">
        <v>0</v>
      </c>
      <c r="K156" s="1">
        <v>0</v>
      </c>
      <c r="L156" s="1">
        <v>40.005000000000003</v>
      </c>
      <c r="M156" s="1">
        <v>0.16300000000000001</v>
      </c>
      <c r="N156" s="1">
        <v>0</v>
      </c>
      <c r="O156" s="1">
        <v>8.3000000000000004E-2</v>
      </c>
      <c r="P156" s="1">
        <v>0</v>
      </c>
      <c r="Q156" s="1">
        <v>0.124</v>
      </c>
      <c r="R156" s="1">
        <v>0</v>
      </c>
      <c r="S156" s="1">
        <f t="shared" si="70"/>
        <v>78.084999999999994</v>
      </c>
      <c r="U156" s="11">
        <f t="shared" si="71"/>
        <v>0.11910117173275069</v>
      </c>
      <c r="V156" s="11">
        <f t="shared" si="72"/>
        <v>0.1943480003595231</v>
      </c>
      <c r="W156" s="11">
        <f t="shared" si="73"/>
        <v>3.6790637434043504E-2</v>
      </c>
      <c r="X156" s="11">
        <f t="shared" si="74"/>
        <v>7.0484680859462016E-4</v>
      </c>
      <c r="Y156" s="11">
        <f t="shared" si="75"/>
        <v>1.4892882593978264E-3</v>
      </c>
      <c r="Z156" s="11">
        <f t="shared" si="76"/>
        <v>0.13954295282945336</v>
      </c>
      <c r="AA156" s="11">
        <f t="shared" si="77"/>
        <v>0</v>
      </c>
      <c r="AB156" s="11">
        <f t="shared" si="78"/>
        <v>0</v>
      </c>
      <c r="AC156" s="11">
        <f t="shared" si="79"/>
        <v>0</v>
      </c>
      <c r="AD156" s="11">
        <f t="shared" si="80"/>
        <v>0.34811172989906025</v>
      </c>
      <c r="AE156" s="11">
        <f t="shared" si="81"/>
        <v>2.2966706729245071E-3</v>
      </c>
      <c r="AF156" s="11">
        <f t="shared" si="82"/>
        <v>0</v>
      </c>
      <c r="AG156" s="11">
        <f t="shared" si="83"/>
        <v>1.0366939704379845E-3</v>
      </c>
      <c r="AH156" s="11">
        <f t="shared" si="84"/>
        <v>0</v>
      </c>
      <c r="AI156" s="11">
        <f t="shared" si="85"/>
        <v>2.432297776016759E-3</v>
      </c>
      <c r="AJ156" s="11">
        <f t="shared" si="86"/>
        <v>0</v>
      </c>
      <c r="AL156">
        <f t="shared" si="87"/>
        <v>0.49197689742376305</v>
      </c>
      <c r="AN156" s="11">
        <f t="shared" si="88"/>
        <v>0.72626075953824631</v>
      </c>
      <c r="AO156" s="11">
        <f t="shared" si="89"/>
        <v>1.1851044309838108</v>
      </c>
      <c r="AP156" s="11">
        <f t="shared" si="90"/>
        <v>0.22434368947016214</v>
      </c>
      <c r="AQ156" s="11">
        <f t="shared" si="91"/>
        <v>4.2980482149805226E-3</v>
      </c>
      <c r="AR156" s="11">
        <f t="shared" si="92"/>
        <v>9.0814524047561022E-3</v>
      </c>
      <c r="AS156" s="11">
        <f t="shared" si="93"/>
        <v>0.8509116193880446</v>
      </c>
      <c r="AT156" s="11">
        <f t="shared" si="94"/>
        <v>0</v>
      </c>
      <c r="AU156" s="11">
        <f t="shared" si="95"/>
        <v>0</v>
      </c>
      <c r="AV156" s="11">
        <f t="shared" si="96"/>
        <v>0</v>
      </c>
      <c r="AW156" s="11">
        <f t="shared" si="97"/>
        <v>2.1227321753640096</v>
      </c>
      <c r="AX156" s="11">
        <f t="shared" si="98"/>
        <v>1.4004747082338762E-2</v>
      </c>
      <c r="AY156" s="11">
        <f t="shared" si="99"/>
        <v>0</v>
      </c>
      <c r="AZ156" s="11">
        <f t="shared" si="100"/>
        <v>6.3216015377955698E-3</v>
      </c>
      <c r="BA156" s="11">
        <f t="shared" si="101"/>
        <v>0</v>
      </c>
      <c r="BB156" s="11">
        <f t="shared" si="102"/>
        <v>1.4831780447944727E-2</v>
      </c>
      <c r="BC156" s="11">
        <f t="shared" si="103"/>
        <v>0</v>
      </c>
      <c r="BE156">
        <f t="shared" si="104"/>
        <v>32.124228020670415</v>
      </c>
    </row>
    <row r="157" spans="1:57" x14ac:dyDescent="0.25">
      <c r="A157" t="s">
        <v>169</v>
      </c>
      <c r="B157" t="s">
        <v>1161</v>
      </c>
      <c r="C157" s="1">
        <v>6.798</v>
      </c>
      <c r="D157" s="1">
        <v>12.259</v>
      </c>
      <c r="E157" s="1">
        <v>8.6349999999999998</v>
      </c>
      <c r="F157" s="1">
        <v>8.8999999999999996E-2</v>
      </c>
      <c r="G157" s="1">
        <v>0</v>
      </c>
      <c r="H157" s="1">
        <v>9.3190000000000008</v>
      </c>
      <c r="I157" s="1">
        <v>0.10100000000000001</v>
      </c>
      <c r="J157" s="1">
        <v>0</v>
      </c>
      <c r="K157" s="1">
        <v>0</v>
      </c>
      <c r="L157" s="1">
        <v>38.442</v>
      </c>
      <c r="M157" s="1">
        <v>0.14199999999999999</v>
      </c>
      <c r="N157" s="1">
        <v>0</v>
      </c>
      <c r="O157" s="1">
        <v>9.6000000000000002E-2</v>
      </c>
      <c r="P157" s="1">
        <v>0</v>
      </c>
      <c r="Q157" s="1">
        <v>0.17</v>
      </c>
      <c r="R157" s="1">
        <v>0</v>
      </c>
      <c r="S157" s="1">
        <f t="shared" si="70"/>
        <v>76.051000000000002</v>
      </c>
      <c r="U157" s="11">
        <f t="shared" si="71"/>
        <v>9.1012788381209422E-2</v>
      </c>
      <c r="V157" s="11">
        <f t="shared" si="72"/>
        <v>0.1636003664359949</v>
      </c>
      <c r="W157" s="11">
        <f t="shared" si="73"/>
        <v>0.10610793394888632</v>
      </c>
      <c r="X157" s="11">
        <f t="shared" si="74"/>
        <v>1.2546273192984238E-3</v>
      </c>
      <c r="Y157" s="11">
        <f t="shared" si="75"/>
        <v>0</v>
      </c>
      <c r="Z157" s="11">
        <f t="shared" si="76"/>
        <v>0.11715322319078163</v>
      </c>
      <c r="AA157" s="11">
        <f t="shared" si="77"/>
        <v>2.5059298736614367E-3</v>
      </c>
      <c r="AB157" s="11">
        <f t="shared" si="78"/>
        <v>0</v>
      </c>
      <c r="AC157" s="11">
        <f t="shared" si="79"/>
        <v>0</v>
      </c>
      <c r="AD157" s="11">
        <f t="shared" si="80"/>
        <v>0.33451096414897319</v>
      </c>
      <c r="AE157" s="11">
        <f t="shared" si="81"/>
        <v>2.0007805862287116E-3</v>
      </c>
      <c r="AF157" s="11">
        <f t="shared" si="82"/>
        <v>0</v>
      </c>
      <c r="AG157" s="11">
        <f t="shared" si="83"/>
        <v>1.1990677248439338E-3</v>
      </c>
      <c r="AH157" s="11">
        <f t="shared" si="84"/>
        <v>0</v>
      </c>
      <c r="AI157" s="11">
        <f t="shared" si="85"/>
        <v>3.3346017897003958E-3</v>
      </c>
      <c r="AJ157" s="11">
        <f t="shared" si="86"/>
        <v>0</v>
      </c>
      <c r="AL157">
        <f t="shared" si="87"/>
        <v>0.48163486914983217</v>
      </c>
      <c r="AN157" s="11">
        <f t="shared" si="88"/>
        <v>0.56689908192400529</v>
      </c>
      <c r="AO157" s="11">
        <f t="shared" si="89"/>
        <v>1.0190314919979371</v>
      </c>
      <c r="AP157" s="11">
        <f t="shared" si="90"/>
        <v>0.66092349669066697</v>
      </c>
      <c r="AQ157" s="11">
        <f t="shared" si="91"/>
        <v>7.8148037008598775E-3</v>
      </c>
      <c r="AR157" s="11">
        <f t="shared" si="92"/>
        <v>0</v>
      </c>
      <c r="AS157" s="11">
        <f t="shared" si="93"/>
        <v>0.72972222753043448</v>
      </c>
      <c r="AT157" s="11">
        <f t="shared" si="94"/>
        <v>1.5608898156095908E-2</v>
      </c>
      <c r="AU157" s="11">
        <f t="shared" si="95"/>
        <v>0</v>
      </c>
      <c r="AV157" s="11">
        <f t="shared" si="96"/>
        <v>0</v>
      </c>
      <c r="AW157" s="11">
        <f t="shared" si="97"/>
        <v>2.0835968421852979</v>
      </c>
      <c r="AX157" s="11">
        <f t="shared" si="98"/>
        <v>1.2462431902576517E-2</v>
      </c>
      <c r="AY157" s="11">
        <f t="shared" si="99"/>
        <v>0</v>
      </c>
      <c r="AZ157" s="11">
        <f t="shared" si="100"/>
        <v>7.4687349379032285E-3</v>
      </c>
      <c r="BA157" s="11">
        <f t="shared" si="101"/>
        <v>0</v>
      </c>
      <c r="BB157" s="11">
        <f t="shared" si="102"/>
        <v>2.0770517273302102E-2</v>
      </c>
      <c r="BC157" s="11">
        <f t="shared" si="103"/>
        <v>0</v>
      </c>
      <c r="BE157">
        <f t="shared" si="104"/>
        <v>34.9443011471269</v>
      </c>
    </row>
    <row r="158" spans="1:57" x14ac:dyDescent="0.25">
      <c r="A158" t="s">
        <v>170</v>
      </c>
      <c r="B158" t="s">
        <v>1161</v>
      </c>
      <c r="C158" s="1">
        <v>6.5609999999999999</v>
      </c>
      <c r="D158" s="1">
        <v>12.244999999999999</v>
      </c>
      <c r="E158" s="1">
        <v>8.5350000000000001</v>
      </c>
      <c r="F158" s="1">
        <v>5.7000000000000002E-2</v>
      </c>
      <c r="G158" s="1">
        <v>0</v>
      </c>
      <c r="H158" s="1">
        <v>9.7780000000000005</v>
      </c>
      <c r="I158" s="1">
        <v>0.09</v>
      </c>
      <c r="J158" s="1">
        <v>0</v>
      </c>
      <c r="K158" s="1">
        <v>0</v>
      </c>
      <c r="L158" s="1">
        <v>37.326999999999998</v>
      </c>
      <c r="M158" s="1">
        <v>0.14000000000000001</v>
      </c>
      <c r="N158" s="1">
        <v>0</v>
      </c>
      <c r="O158" s="1">
        <v>0.17</v>
      </c>
      <c r="P158" s="1">
        <v>5.1999999999999998E-2</v>
      </c>
      <c r="Q158" s="1">
        <v>0.13900000000000001</v>
      </c>
      <c r="R158" s="1">
        <v>0</v>
      </c>
      <c r="S158" s="1">
        <f t="shared" si="70"/>
        <v>75.093999999999994</v>
      </c>
      <c r="U158" s="11">
        <f t="shared" si="71"/>
        <v>8.7839791787160199E-2</v>
      </c>
      <c r="V158" s="11">
        <f t="shared" si="72"/>
        <v>0.16341353185486235</v>
      </c>
      <c r="W158" s="11">
        <f t="shared" si="73"/>
        <v>0.10487912174334045</v>
      </c>
      <c r="X158" s="11">
        <f t="shared" si="74"/>
        <v>8.0352536179786687E-4</v>
      </c>
      <c r="Y158" s="11">
        <f t="shared" si="75"/>
        <v>0</v>
      </c>
      <c r="Z158" s="11">
        <f t="shared" si="76"/>
        <v>0.12292351286183739</v>
      </c>
      <c r="AA158" s="11">
        <f t="shared" si="77"/>
        <v>2.2330068181141511E-3</v>
      </c>
      <c r="AB158" s="11">
        <f t="shared" si="78"/>
        <v>0</v>
      </c>
      <c r="AC158" s="11">
        <f t="shared" si="79"/>
        <v>0</v>
      </c>
      <c r="AD158" s="11">
        <f t="shared" si="80"/>
        <v>0.32480856247824569</v>
      </c>
      <c r="AE158" s="11">
        <f t="shared" si="81"/>
        <v>1.9726005779719695E-3</v>
      </c>
      <c r="AF158" s="11">
        <f t="shared" si="82"/>
        <v>0</v>
      </c>
      <c r="AG158" s="11">
        <f t="shared" si="83"/>
        <v>2.1233490960777994E-3</v>
      </c>
      <c r="AH158" s="11">
        <f t="shared" si="84"/>
        <v>6.8345782342341403E-4</v>
      </c>
      <c r="AI158" s="11">
        <f t="shared" si="85"/>
        <v>2.7265273456962063E-3</v>
      </c>
      <c r="AJ158" s="11">
        <f t="shared" si="86"/>
        <v>0</v>
      </c>
      <c r="AL158">
        <f t="shared" si="87"/>
        <v>0.48209249042711244</v>
      </c>
      <c r="AN158" s="11">
        <f t="shared" si="88"/>
        <v>0.54661580629064399</v>
      </c>
      <c r="AO158" s="11">
        <f t="shared" si="89"/>
        <v>1.0169015392259186</v>
      </c>
      <c r="AP158" s="11">
        <f t="shared" si="90"/>
        <v>0.65264938051880195</v>
      </c>
      <c r="AQ158" s="11">
        <f t="shared" si="91"/>
        <v>5.0002357084175646E-3</v>
      </c>
      <c r="AR158" s="11">
        <f t="shared" si="92"/>
        <v>0</v>
      </c>
      <c r="AS158" s="11">
        <f t="shared" si="93"/>
        <v>0.76493732200391251</v>
      </c>
      <c r="AT158" s="11">
        <f t="shared" si="94"/>
        <v>1.3895716252305488E-2</v>
      </c>
      <c r="AU158" s="11">
        <f t="shared" si="95"/>
        <v>0</v>
      </c>
      <c r="AV158" s="11">
        <f t="shared" si="96"/>
        <v>0</v>
      </c>
      <c r="AW158" s="11">
        <f t="shared" si="97"/>
        <v>2.0212422030707002</v>
      </c>
      <c r="AX158" s="11">
        <f t="shared" si="98"/>
        <v>1.2275241476325426E-2</v>
      </c>
      <c r="AY158" s="11">
        <f t="shared" si="99"/>
        <v>0</v>
      </c>
      <c r="AZ158" s="11">
        <f t="shared" si="100"/>
        <v>1.3213330252437289E-2</v>
      </c>
      <c r="BA158" s="11">
        <f t="shared" si="101"/>
        <v>4.2530707509127611E-3</v>
      </c>
      <c r="BB158" s="11">
        <f t="shared" si="102"/>
        <v>1.6966831468048536E-2</v>
      </c>
      <c r="BC158" s="11">
        <f t="shared" si="103"/>
        <v>0</v>
      </c>
      <c r="BE158">
        <f t="shared" si="104"/>
        <v>34.723824327725332</v>
      </c>
    </row>
    <row r="159" spans="1:57" x14ac:dyDescent="0.25">
      <c r="A159" t="s">
        <v>171</v>
      </c>
      <c r="B159" t="s">
        <v>1161</v>
      </c>
      <c r="C159" s="1">
        <v>6.7729999999999997</v>
      </c>
      <c r="D159" s="1">
        <v>11.983000000000001</v>
      </c>
      <c r="E159" s="1">
        <v>8.1210000000000004</v>
      </c>
      <c r="F159" s="1">
        <v>0</v>
      </c>
      <c r="G159" s="1">
        <v>5.8000000000000003E-2</v>
      </c>
      <c r="H159" s="1">
        <v>10.275</v>
      </c>
      <c r="I159" s="1">
        <v>8.4000000000000005E-2</v>
      </c>
      <c r="J159" s="1">
        <v>0</v>
      </c>
      <c r="K159" s="1">
        <v>0</v>
      </c>
      <c r="L159" s="1">
        <v>38.347999999999999</v>
      </c>
      <c r="M159" s="1">
        <v>0.126</v>
      </c>
      <c r="N159" s="1">
        <v>0</v>
      </c>
      <c r="O159" s="1">
        <v>0.13500000000000001</v>
      </c>
      <c r="P159" s="1">
        <v>0</v>
      </c>
      <c r="Q159" s="1">
        <v>0.16900000000000001</v>
      </c>
      <c r="R159" s="1">
        <v>0</v>
      </c>
      <c r="S159" s="1">
        <f t="shared" si="70"/>
        <v>76.072000000000003</v>
      </c>
      <c r="U159" s="11">
        <f t="shared" si="71"/>
        <v>9.0678084099136719E-2</v>
      </c>
      <c r="V159" s="11">
        <f t="shared" si="72"/>
        <v>0.15991705612223892</v>
      </c>
      <c r="W159" s="11">
        <f t="shared" si="73"/>
        <v>9.9791839212380523E-2</v>
      </c>
      <c r="X159" s="11">
        <f t="shared" si="74"/>
        <v>0</v>
      </c>
      <c r="Y159" s="11">
        <f t="shared" si="75"/>
        <v>8.072777480848031E-4</v>
      </c>
      <c r="Z159" s="11">
        <f t="shared" si="76"/>
        <v>0.12917151714618319</v>
      </c>
      <c r="AA159" s="11">
        <f t="shared" si="77"/>
        <v>2.0841396969065412E-3</v>
      </c>
      <c r="AB159" s="11">
        <f t="shared" si="78"/>
        <v>0</v>
      </c>
      <c r="AC159" s="11">
        <f t="shared" si="79"/>
        <v>0</v>
      </c>
      <c r="AD159" s="11">
        <f t="shared" si="80"/>
        <v>0.33369300382875045</v>
      </c>
      <c r="AE159" s="11">
        <f t="shared" si="81"/>
        <v>1.7753405201747722E-3</v>
      </c>
      <c r="AF159" s="11">
        <f t="shared" si="82"/>
        <v>0</v>
      </c>
      <c r="AG159" s="11">
        <f t="shared" si="83"/>
        <v>1.6861889880617821E-3</v>
      </c>
      <c r="AH159" s="11">
        <f t="shared" si="84"/>
        <v>0</v>
      </c>
      <c r="AI159" s="11">
        <f t="shared" si="85"/>
        <v>3.3149864850550996E-3</v>
      </c>
      <c r="AJ159" s="11">
        <f t="shared" si="86"/>
        <v>0</v>
      </c>
      <c r="AL159">
        <f t="shared" si="87"/>
        <v>0.4824499140249307</v>
      </c>
      <c r="AN159" s="11">
        <f t="shared" si="88"/>
        <v>0.56386009073545562</v>
      </c>
      <c r="AO159" s="11">
        <f t="shared" si="89"/>
        <v>0.99440616408095273</v>
      </c>
      <c r="AP159" s="11">
        <f t="shared" si="90"/>
        <v>0.62053180845145983</v>
      </c>
      <c r="AQ159" s="11">
        <f t="shared" si="91"/>
        <v>0</v>
      </c>
      <c r="AR159" s="11">
        <f t="shared" si="92"/>
        <v>5.019864599103775E-3</v>
      </c>
      <c r="AS159" s="11">
        <f t="shared" si="93"/>
        <v>0.80322234531173464</v>
      </c>
      <c r="AT159" s="11">
        <f t="shared" si="94"/>
        <v>1.2959726821293472E-2</v>
      </c>
      <c r="AU159" s="11">
        <f t="shared" si="95"/>
        <v>0</v>
      </c>
      <c r="AV159" s="11">
        <f t="shared" si="96"/>
        <v>0</v>
      </c>
      <c r="AW159" s="11">
        <f t="shared" si="97"/>
        <v>2.0749905480022957</v>
      </c>
      <c r="AX159" s="11">
        <f t="shared" si="98"/>
        <v>1.1039532614050987E-2</v>
      </c>
      <c r="AY159" s="11">
        <f t="shared" si="99"/>
        <v>0</v>
      </c>
      <c r="AZ159" s="11">
        <f t="shared" si="100"/>
        <v>1.0485165023625528E-2</v>
      </c>
      <c r="BA159" s="11">
        <f t="shared" si="101"/>
        <v>0</v>
      </c>
      <c r="BB159" s="11">
        <f t="shared" si="102"/>
        <v>2.0613454715324896E-2</v>
      </c>
      <c r="BC159" s="11">
        <f t="shared" si="103"/>
        <v>0</v>
      </c>
      <c r="BE159">
        <f t="shared" si="104"/>
        <v>34.733386433625306</v>
      </c>
    </row>
    <row r="160" spans="1:57" x14ac:dyDescent="0.25">
      <c r="A160" t="s">
        <v>172</v>
      </c>
      <c r="B160" t="s">
        <v>1161</v>
      </c>
      <c r="C160" s="1">
        <v>5.7270000000000003</v>
      </c>
      <c r="D160" s="1">
        <v>12.272</v>
      </c>
      <c r="E160" s="1">
        <v>9.7050000000000001</v>
      </c>
      <c r="F160" s="1">
        <v>7.3999999999999996E-2</v>
      </c>
      <c r="G160" s="1">
        <v>0</v>
      </c>
      <c r="H160" s="1">
        <v>10.307</v>
      </c>
      <c r="I160" s="1">
        <v>6.9000000000000006E-2</v>
      </c>
      <c r="J160" s="1">
        <v>0</v>
      </c>
      <c r="K160" s="1">
        <v>0</v>
      </c>
      <c r="L160" s="1">
        <v>36.488999999999997</v>
      </c>
      <c r="M160" s="1">
        <v>0.13300000000000001</v>
      </c>
      <c r="N160" s="1">
        <v>0</v>
      </c>
      <c r="O160" s="1">
        <v>0.15</v>
      </c>
      <c r="P160" s="1">
        <v>0</v>
      </c>
      <c r="Q160" s="1">
        <v>0.122</v>
      </c>
      <c r="R160" s="1">
        <v>0</v>
      </c>
      <c r="S160" s="1">
        <f t="shared" si="70"/>
        <v>75.048000000000002</v>
      </c>
      <c r="U160" s="11">
        <f t="shared" si="71"/>
        <v>7.6674056937214824E-2</v>
      </c>
      <c r="V160" s="11">
        <f t="shared" si="72"/>
        <v>0.16377385568990369</v>
      </c>
      <c r="W160" s="11">
        <f t="shared" si="73"/>
        <v>0.11925622454822719</v>
      </c>
      <c r="X160" s="11">
        <f t="shared" si="74"/>
        <v>1.0431732767200376E-3</v>
      </c>
      <c r="Y160" s="11">
        <f t="shared" si="75"/>
        <v>0</v>
      </c>
      <c r="Z160" s="11">
        <f t="shared" si="76"/>
        <v>0.12957380313632216</v>
      </c>
      <c r="AA160" s="11">
        <f t="shared" si="77"/>
        <v>1.7119718938875162E-3</v>
      </c>
      <c r="AB160" s="11">
        <f t="shared" si="78"/>
        <v>0</v>
      </c>
      <c r="AC160" s="11">
        <f t="shared" si="79"/>
        <v>0</v>
      </c>
      <c r="AD160" s="11">
        <f t="shared" si="80"/>
        <v>0.3175165332405151</v>
      </c>
      <c r="AE160" s="11">
        <f t="shared" si="81"/>
        <v>1.8739705490733709E-3</v>
      </c>
      <c r="AF160" s="11">
        <f t="shared" si="82"/>
        <v>0</v>
      </c>
      <c r="AG160" s="11">
        <f t="shared" si="83"/>
        <v>1.8735433200686464E-3</v>
      </c>
      <c r="AH160" s="11">
        <f t="shared" si="84"/>
        <v>0</v>
      </c>
      <c r="AI160" s="11">
        <f t="shared" si="85"/>
        <v>2.3930671667261663E-3</v>
      </c>
      <c r="AJ160" s="11">
        <f t="shared" si="86"/>
        <v>0</v>
      </c>
      <c r="AL160">
        <f t="shared" si="87"/>
        <v>0.49203308548227542</v>
      </c>
      <c r="AN160" s="11">
        <f t="shared" si="88"/>
        <v>0.46749329993974681</v>
      </c>
      <c r="AO160" s="11">
        <f t="shared" si="89"/>
        <v>0.99855392160901746</v>
      </c>
      <c r="AP160" s="11">
        <f t="shared" si="90"/>
        <v>0.72712320411138187</v>
      </c>
      <c r="AQ160" s="11">
        <f t="shared" si="91"/>
        <v>6.3603849466599494E-3</v>
      </c>
      <c r="AR160" s="11">
        <f t="shared" si="92"/>
        <v>0</v>
      </c>
      <c r="AS160" s="11">
        <f t="shared" si="93"/>
        <v>0.79003103831514487</v>
      </c>
      <c r="AT160" s="11">
        <f t="shared" si="94"/>
        <v>1.0438151078048918E-2</v>
      </c>
      <c r="AU160" s="11">
        <f t="shared" si="95"/>
        <v>0</v>
      </c>
      <c r="AV160" s="11">
        <f t="shared" si="96"/>
        <v>0</v>
      </c>
      <c r="AW160" s="11">
        <f t="shared" si="97"/>
        <v>1.9359462357859247</v>
      </c>
      <c r="AX160" s="11">
        <f t="shared" si="98"/>
        <v>1.1425881334198676E-2</v>
      </c>
      <c r="AY160" s="11">
        <f t="shared" si="99"/>
        <v>0</v>
      </c>
      <c r="AZ160" s="11">
        <f t="shared" si="100"/>
        <v>1.1423276454461947E-2</v>
      </c>
      <c r="BA160" s="11">
        <f t="shared" si="101"/>
        <v>0</v>
      </c>
      <c r="BB160" s="11">
        <f t="shared" si="102"/>
        <v>1.4590891775380654E-2</v>
      </c>
      <c r="BC160" s="11">
        <f t="shared" si="103"/>
        <v>0</v>
      </c>
      <c r="BE160">
        <f t="shared" si="104"/>
        <v>34.491903805761702</v>
      </c>
    </row>
    <row r="161" spans="1:57" x14ac:dyDescent="0.25">
      <c r="A161" t="s">
        <v>173</v>
      </c>
      <c r="B161" t="s">
        <v>1161</v>
      </c>
      <c r="C161" s="1">
        <v>7.5519999999999996</v>
      </c>
      <c r="D161" s="1">
        <v>10.401999999999999</v>
      </c>
      <c r="E161" s="1">
        <v>4.5549999999999997</v>
      </c>
      <c r="F161" s="1">
        <v>0</v>
      </c>
      <c r="G161" s="1">
        <v>0.04</v>
      </c>
      <c r="H161" s="1">
        <v>7.5039999999999996</v>
      </c>
      <c r="I161" s="1">
        <v>7.0999999999999994E-2</v>
      </c>
      <c r="J161" s="1">
        <v>0</v>
      </c>
      <c r="K161" s="1">
        <v>0</v>
      </c>
      <c r="L161" s="1">
        <v>31.495000000000001</v>
      </c>
      <c r="M161" s="1">
        <v>0.12</v>
      </c>
      <c r="N161" s="1">
        <v>0</v>
      </c>
      <c r="O161" s="1">
        <v>0.11600000000000001</v>
      </c>
      <c r="P161" s="1">
        <v>6.3E-2</v>
      </c>
      <c r="Q161" s="1">
        <v>0.26700000000000002</v>
      </c>
      <c r="R161" s="1">
        <v>0</v>
      </c>
      <c r="S161" s="1">
        <f t="shared" si="70"/>
        <v>62.185000000000002</v>
      </c>
      <c r="U161" s="11">
        <f t="shared" si="71"/>
        <v>0.10110746952852215</v>
      </c>
      <c r="V161" s="11">
        <f t="shared" si="72"/>
        <v>0.13881809378148452</v>
      </c>
      <c r="W161" s="11">
        <f t="shared" si="73"/>
        <v>5.5972395962614614E-2</v>
      </c>
      <c r="X161" s="11">
        <f t="shared" si="74"/>
        <v>0</v>
      </c>
      <c r="Y161" s="11">
        <f t="shared" si="75"/>
        <v>5.5674327454124353E-4</v>
      </c>
      <c r="Z161" s="11">
        <f t="shared" si="76"/>
        <v>9.4336064687587207E-2</v>
      </c>
      <c r="AA161" s="11">
        <f t="shared" si="77"/>
        <v>1.7615942676233859E-3</v>
      </c>
      <c r="AB161" s="11">
        <f t="shared" si="78"/>
        <v>0</v>
      </c>
      <c r="AC161" s="11">
        <f t="shared" si="79"/>
        <v>0</v>
      </c>
      <c r="AD161" s="11">
        <f t="shared" si="80"/>
        <v>0.27406021580229728</v>
      </c>
      <c r="AE161" s="11">
        <f t="shared" si="81"/>
        <v>1.690800495404545E-3</v>
      </c>
      <c r="AF161" s="11">
        <f t="shared" si="82"/>
        <v>0</v>
      </c>
      <c r="AG161" s="11">
        <f t="shared" si="83"/>
        <v>1.4488735008530867E-3</v>
      </c>
      <c r="AH161" s="11">
        <f t="shared" si="84"/>
        <v>8.2803543991682852E-4</v>
      </c>
      <c r="AI161" s="11">
        <f t="shared" si="85"/>
        <v>5.2372863402941512E-3</v>
      </c>
      <c r="AJ161" s="11">
        <f t="shared" si="86"/>
        <v>0</v>
      </c>
      <c r="AL161">
        <f t="shared" si="87"/>
        <v>0.39255236150237316</v>
      </c>
      <c r="AN161" s="11">
        <f t="shared" si="88"/>
        <v>0.77269286427087946</v>
      </c>
      <c r="AO161" s="11">
        <f t="shared" si="89"/>
        <v>1.0608884882276677</v>
      </c>
      <c r="AP161" s="11">
        <f t="shared" si="90"/>
        <v>0.42775742641107178</v>
      </c>
      <c r="AQ161" s="11">
        <f t="shared" si="91"/>
        <v>0</v>
      </c>
      <c r="AR161" s="11">
        <f t="shared" si="92"/>
        <v>4.2547949965997933E-3</v>
      </c>
      <c r="AS161" s="11">
        <f t="shared" si="93"/>
        <v>0.72094380729142726</v>
      </c>
      <c r="AT161" s="11">
        <f t="shared" si="94"/>
        <v>1.3462618802353603E-2</v>
      </c>
      <c r="AU161" s="11">
        <f t="shared" si="95"/>
        <v>0</v>
      </c>
      <c r="AV161" s="11">
        <f t="shared" si="96"/>
        <v>0</v>
      </c>
      <c r="AW161" s="11">
        <f t="shared" si="97"/>
        <v>2.0944483539985566</v>
      </c>
      <c r="AX161" s="11">
        <f t="shared" si="98"/>
        <v>1.292159208213799E-2</v>
      </c>
      <c r="AY161" s="11">
        <f t="shared" si="99"/>
        <v>0</v>
      </c>
      <c r="AZ161" s="11">
        <f t="shared" si="100"/>
        <v>1.1072715206511329E-2</v>
      </c>
      <c r="BA161" s="11">
        <f t="shared" si="101"/>
        <v>6.3280890993581956E-3</v>
      </c>
      <c r="BB161" s="11">
        <f t="shared" si="102"/>
        <v>4.0024874543488048E-2</v>
      </c>
      <c r="BC161" s="11">
        <f t="shared" si="103"/>
        <v>0</v>
      </c>
      <c r="BE161">
        <f t="shared" si="104"/>
        <v>34.178574931293575</v>
      </c>
    </row>
    <row r="162" spans="1:57" x14ac:dyDescent="0.25">
      <c r="A162" t="s">
        <v>174</v>
      </c>
      <c r="B162" t="s">
        <v>1161</v>
      </c>
      <c r="C162" s="1">
        <v>6.5250000000000004</v>
      </c>
      <c r="D162" s="1">
        <v>12.175000000000001</v>
      </c>
      <c r="E162" s="1">
        <v>7.0670000000000002</v>
      </c>
      <c r="F162" s="1">
        <v>0</v>
      </c>
      <c r="G162" s="1">
        <v>0</v>
      </c>
      <c r="H162" s="1">
        <v>8.8010000000000002</v>
      </c>
      <c r="I162" s="1">
        <v>7.0000000000000007E-2</v>
      </c>
      <c r="J162" s="1">
        <v>0</v>
      </c>
      <c r="K162" s="1">
        <v>0</v>
      </c>
      <c r="L162" s="1">
        <v>36.627000000000002</v>
      </c>
      <c r="M162" s="1">
        <v>0.14499999999999999</v>
      </c>
      <c r="N162" s="1">
        <v>0</v>
      </c>
      <c r="O162" s="1">
        <v>0.17199999999999999</v>
      </c>
      <c r="P162" s="1">
        <v>6.8000000000000005E-2</v>
      </c>
      <c r="Q162" s="1">
        <v>7.1999999999999995E-2</v>
      </c>
      <c r="R162" s="1">
        <v>0</v>
      </c>
      <c r="S162" s="1">
        <f t="shared" si="70"/>
        <v>71.722000000000008</v>
      </c>
      <c r="U162" s="11">
        <f t="shared" si="71"/>
        <v>8.7357817620975511E-2</v>
      </c>
      <c r="V162" s="11">
        <f t="shared" si="72"/>
        <v>0.1624793589491996</v>
      </c>
      <c r="W162" s="11">
        <f t="shared" si="73"/>
        <v>8.6840158565927E-2</v>
      </c>
      <c r="X162" s="11">
        <f t="shared" si="74"/>
        <v>0</v>
      </c>
      <c r="Y162" s="11">
        <f t="shared" si="75"/>
        <v>0</v>
      </c>
      <c r="Z162" s="11">
        <f t="shared" si="76"/>
        <v>0.11064121872540712</v>
      </c>
      <c r="AA162" s="11">
        <f t="shared" si="77"/>
        <v>1.7367830807554511E-3</v>
      </c>
      <c r="AB162" s="11">
        <f t="shared" si="78"/>
        <v>0</v>
      </c>
      <c r="AC162" s="11">
        <f t="shared" si="79"/>
        <v>0</v>
      </c>
      <c r="AD162" s="11">
        <f t="shared" si="80"/>
        <v>0.31871736860424643</v>
      </c>
      <c r="AE162" s="11">
        <f t="shared" si="81"/>
        <v>2.043050598613825E-3</v>
      </c>
      <c r="AF162" s="11">
        <f t="shared" si="82"/>
        <v>0</v>
      </c>
      <c r="AG162" s="11">
        <f t="shared" si="83"/>
        <v>2.1483296736787144E-3</v>
      </c>
      <c r="AH162" s="11">
        <f t="shared" si="84"/>
        <v>8.937525383229261E-4</v>
      </c>
      <c r="AI162" s="11">
        <f t="shared" si="85"/>
        <v>1.4123019344613439E-3</v>
      </c>
      <c r="AJ162" s="11">
        <f t="shared" si="86"/>
        <v>0</v>
      </c>
      <c r="AL162">
        <f t="shared" si="87"/>
        <v>0.44905533694226468</v>
      </c>
      <c r="AN162" s="11">
        <f t="shared" si="88"/>
        <v>0.58361059607364485</v>
      </c>
      <c r="AO162" s="11">
        <f t="shared" si="89"/>
        <v>1.085474409828179</v>
      </c>
      <c r="AP162" s="11">
        <f t="shared" si="90"/>
        <v>0.58015227582358353</v>
      </c>
      <c r="AQ162" s="11">
        <f t="shared" si="91"/>
        <v>0</v>
      </c>
      <c r="AR162" s="11">
        <f t="shared" si="92"/>
        <v>0</v>
      </c>
      <c r="AS162" s="11">
        <f t="shared" si="93"/>
        <v>0.73915980697696726</v>
      </c>
      <c r="AT162" s="11">
        <f t="shared" si="94"/>
        <v>1.1602911297625333E-2</v>
      </c>
      <c r="AU162" s="11">
        <f t="shared" si="95"/>
        <v>0</v>
      </c>
      <c r="AV162" s="11">
        <f t="shared" si="96"/>
        <v>0</v>
      </c>
      <c r="AW162" s="11">
        <f t="shared" si="97"/>
        <v>2.1292522928764841</v>
      </c>
      <c r="AX162" s="11">
        <f t="shared" si="98"/>
        <v>1.3648989983231184E-2</v>
      </c>
      <c r="AY162" s="11">
        <f t="shared" si="99"/>
        <v>0</v>
      </c>
      <c r="AZ162" s="11">
        <f t="shared" si="100"/>
        <v>1.4352326964693839E-2</v>
      </c>
      <c r="BA162" s="11">
        <f t="shared" si="101"/>
        <v>5.970884642472269E-3</v>
      </c>
      <c r="BB162" s="11">
        <f t="shared" si="102"/>
        <v>9.4351529863429141E-3</v>
      </c>
      <c r="BC162" s="11">
        <f t="shared" si="103"/>
        <v>0</v>
      </c>
      <c r="BE162">
        <f t="shared" si="104"/>
        <v>34.175407452861066</v>
      </c>
    </row>
    <row r="163" spans="1:57" x14ac:dyDescent="0.25">
      <c r="A163" t="s">
        <v>175</v>
      </c>
      <c r="B163" t="s">
        <v>1161</v>
      </c>
      <c r="C163" s="1">
        <v>7.8559999999999999</v>
      </c>
      <c r="D163" s="1">
        <v>12.461</v>
      </c>
      <c r="E163" s="1">
        <v>7.3179999999999996</v>
      </c>
      <c r="F163" s="1">
        <v>8.8999999999999996E-2</v>
      </c>
      <c r="G163" s="1">
        <v>0</v>
      </c>
      <c r="H163" s="1">
        <v>8.8119999999999994</v>
      </c>
      <c r="I163" s="1">
        <v>0.11</v>
      </c>
      <c r="J163" s="1">
        <v>0</v>
      </c>
      <c r="K163" s="1">
        <v>0</v>
      </c>
      <c r="L163" s="1">
        <v>38.231999999999999</v>
      </c>
      <c r="M163" s="1">
        <v>0.11700000000000001</v>
      </c>
      <c r="N163" s="1">
        <v>0</v>
      </c>
      <c r="O163" s="1">
        <v>0.192</v>
      </c>
      <c r="P163" s="1">
        <v>7.4999999999999997E-2</v>
      </c>
      <c r="Q163" s="1">
        <v>0.127</v>
      </c>
      <c r="R163" s="1">
        <v>0</v>
      </c>
      <c r="S163" s="1">
        <f t="shared" si="70"/>
        <v>75.388999999999982</v>
      </c>
      <c r="U163" s="11">
        <f t="shared" si="71"/>
        <v>0.10517747359852622</v>
      </c>
      <c r="V163" s="11">
        <f t="shared" si="72"/>
        <v>0.16629612253519313</v>
      </c>
      <c r="W163" s="11">
        <f t="shared" si="73"/>
        <v>8.9924477201847139E-2</v>
      </c>
      <c r="X163" s="11">
        <f t="shared" si="74"/>
        <v>1.2546273192984238E-3</v>
      </c>
      <c r="Y163" s="11">
        <f t="shared" si="75"/>
        <v>0</v>
      </c>
      <c r="Z163" s="11">
        <f t="shared" si="76"/>
        <v>0.11077950453451739</v>
      </c>
      <c r="AA163" s="11">
        <f t="shared" si="77"/>
        <v>2.7292305554728513E-3</v>
      </c>
      <c r="AB163" s="11">
        <f t="shared" si="78"/>
        <v>0</v>
      </c>
      <c r="AC163" s="11">
        <f t="shared" si="79"/>
        <v>0</v>
      </c>
      <c r="AD163" s="11">
        <f t="shared" si="80"/>
        <v>0.33268360598677338</v>
      </c>
      <c r="AE163" s="11">
        <f t="shared" si="81"/>
        <v>1.6485304830194316E-3</v>
      </c>
      <c r="AF163" s="11">
        <f t="shared" si="82"/>
        <v>0</v>
      </c>
      <c r="AG163" s="11">
        <f t="shared" si="83"/>
        <v>2.3981354496878677E-3</v>
      </c>
      <c r="AH163" s="11">
        <f t="shared" si="84"/>
        <v>9.8575647609146244E-4</v>
      </c>
      <c r="AI163" s="11">
        <f t="shared" si="85"/>
        <v>2.4911436899526487E-3</v>
      </c>
      <c r="AJ163" s="11">
        <f t="shared" si="86"/>
        <v>0</v>
      </c>
      <c r="AL163">
        <f t="shared" si="87"/>
        <v>0.4761614357448552</v>
      </c>
      <c r="AN163" s="11">
        <f t="shared" si="88"/>
        <v>0.66265849585654502</v>
      </c>
      <c r="AO163" s="11">
        <f t="shared" si="89"/>
        <v>1.0477294676860436</v>
      </c>
      <c r="AP163" s="11">
        <f t="shared" si="90"/>
        <v>0.56655875792111798</v>
      </c>
      <c r="AQ163" s="11">
        <f t="shared" si="91"/>
        <v>7.904634175187799E-3</v>
      </c>
      <c r="AR163" s="11">
        <f t="shared" si="92"/>
        <v>0</v>
      </c>
      <c r="AS163" s="11">
        <f t="shared" si="93"/>
        <v>0.69795344321338815</v>
      </c>
      <c r="AT163" s="11">
        <f t="shared" si="94"/>
        <v>1.7195201147717096E-2</v>
      </c>
      <c r="AU163" s="11">
        <f t="shared" si="95"/>
        <v>0</v>
      </c>
      <c r="AV163" s="11">
        <f t="shared" si="96"/>
        <v>0</v>
      </c>
      <c r="AW163" s="11">
        <f t="shared" si="97"/>
        <v>2.0960345442487966</v>
      </c>
      <c r="AX163" s="11">
        <f t="shared" si="98"/>
        <v>1.0386375455462808E-2</v>
      </c>
      <c r="AY163" s="11">
        <f t="shared" si="99"/>
        <v>0</v>
      </c>
      <c r="AZ163" s="11">
        <f t="shared" si="100"/>
        <v>1.5109174765086669E-2</v>
      </c>
      <c r="BA163" s="11">
        <f t="shared" si="101"/>
        <v>6.2106445551357104E-3</v>
      </c>
      <c r="BB163" s="11">
        <f t="shared" si="102"/>
        <v>1.5695162415174012E-2</v>
      </c>
      <c r="BC163" s="11">
        <f t="shared" si="103"/>
        <v>0</v>
      </c>
      <c r="BE163">
        <f t="shared" si="104"/>
        <v>34.909595036391686</v>
      </c>
    </row>
    <row r="164" spans="1:57" x14ac:dyDescent="0.25">
      <c r="A164" t="s">
        <v>176</v>
      </c>
      <c r="B164" t="s">
        <v>1161</v>
      </c>
      <c r="C164" s="1">
        <v>2.4860000000000002</v>
      </c>
      <c r="D164" s="1">
        <v>9.6940000000000008</v>
      </c>
      <c r="E164" s="1">
        <v>11.882999999999999</v>
      </c>
      <c r="F164" s="1">
        <v>0.11700000000000001</v>
      </c>
      <c r="G164" s="1">
        <v>0</v>
      </c>
      <c r="H164" s="1">
        <v>14.635999999999999</v>
      </c>
      <c r="I164" s="1">
        <v>0.105</v>
      </c>
      <c r="J164" s="1">
        <v>0</v>
      </c>
      <c r="K164" s="1">
        <v>0</v>
      </c>
      <c r="L164" s="1">
        <v>39.972000000000001</v>
      </c>
      <c r="M164" s="1">
        <v>0.318</v>
      </c>
      <c r="N164" s="1">
        <v>0</v>
      </c>
      <c r="O164" s="1">
        <v>6.2E-2</v>
      </c>
      <c r="P164" s="1">
        <v>0</v>
      </c>
      <c r="Q164" s="1">
        <v>0.16500000000000001</v>
      </c>
      <c r="R164" s="1">
        <v>0</v>
      </c>
      <c r="S164" s="1">
        <f t="shared" si="70"/>
        <v>79.438000000000002</v>
      </c>
      <c r="U164" s="11">
        <f t="shared" si="71"/>
        <v>3.3282993809309602E-2</v>
      </c>
      <c r="V164" s="11">
        <f t="shared" si="72"/>
        <v>0.12936960210706702</v>
      </c>
      <c r="W164" s="11">
        <f t="shared" si="73"/>
        <v>0.14601975438501633</v>
      </c>
      <c r="X164" s="11">
        <f t="shared" si="74"/>
        <v>1.6493415321114111E-3</v>
      </c>
      <c r="Y164" s="11">
        <f t="shared" si="75"/>
        <v>0</v>
      </c>
      <c r="Z164" s="11">
        <f t="shared" si="76"/>
        <v>0.18399555473980894</v>
      </c>
      <c r="AA164" s="11">
        <f t="shared" si="77"/>
        <v>2.6051746211331762E-3</v>
      </c>
      <c r="AB164" s="11">
        <f t="shared" si="78"/>
        <v>0</v>
      </c>
      <c r="AC164" s="11">
        <f t="shared" si="79"/>
        <v>0</v>
      </c>
      <c r="AD164" s="11">
        <f t="shared" si="80"/>
        <v>0.34782457361642882</v>
      </c>
      <c r="AE164" s="11">
        <f t="shared" si="81"/>
        <v>4.480621312822044E-3</v>
      </c>
      <c r="AF164" s="11">
        <f t="shared" si="82"/>
        <v>0</v>
      </c>
      <c r="AG164" s="11">
        <f t="shared" si="83"/>
        <v>7.7439790562837385E-4</v>
      </c>
      <c r="AH164" s="11">
        <f t="shared" si="84"/>
        <v>0</v>
      </c>
      <c r="AI164" s="11">
        <f t="shared" si="85"/>
        <v>3.2365252664739138E-3</v>
      </c>
      <c r="AJ164" s="11">
        <f t="shared" si="86"/>
        <v>0</v>
      </c>
      <c r="AL164">
        <f t="shared" si="87"/>
        <v>0.49692242119444652</v>
      </c>
      <c r="AN164" s="11">
        <f t="shared" si="88"/>
        <v>0.20093474789872229</v>
      </c>
      <c r="AO164" s="11">
        <f t="shared" si="89"/>
        <v>0.78102494427260605</v>
      </c>
      <c r="AP164" s="11">
        <f t="shared" si="90"/>
        <v>0.88154457209254344</v>
      </c>
      <c r="AQ164" s="11">
        <f t="shared" si="91"/>
        <v>9.9573381785445E-3</v>
      </c>
      <c r="AR164" s="11">
        <f t="shared" si="92"/>
        <v>0</v>
      </c>
      <c r="AS164" s="11">
        <f t="shared" si="93"/>
        <v>1.110810542403426</v>
      </c>
      <c r="AT164" s="11">
        <f t="shared" si="94"/>
        <v>1.5727855154157557E-2</v>
      </c>
      <c r="AU164" s="11">
        <f t="shared" si="95"/>
        <v>0</v>
      </c>
      <c r="AV164" s="11">
        <f t="shared" si="96"/>
        <v>0</v>
      </c>
      <c r="AW164" s="11">
        <f t="shared" si="97"/>
        <v>2.0998724878243591</v>
      </c>
      <c r="AX164" s="11">
        <f t="shared" si="98"/>
        <v>2.7050226283120982E-2</v>
      </c>
      <c r="AY164" s="11">
        <f t="shared" si="99"/>
        <v>0</v>
      </c>
      <c r="AZ164" s="11">
        <f t="shared" si="100"/>
        <v>4.6751638038406247E-3</v>
      </c>
      <c r="BA164" s="11">
        <f t="shared" si="101"/>
        <v>0</v>
      </c>
      <c r="BB164" s="11">
        <f t="shared" si="102"/>
        <v>1.9539419807387538E-2</v>
      </c>
      <c r="BC164" s="11">
        <f t="shared" si="103"/>
        <v>0</v>
      </c>
      <c r="BE164">
        <f t="shared" si="104"/>
        <v>32.550500887176149</v>
      </c>
    </row>
    <row r="165" spans="1:57" x14ac:dyDescent="0.25">
      <c r="A165" t="s">
        <v>177</v>
      </c>
      <c r="B165" t="s">
        <v>1161</v>
      </c>
      <c r="C165" s="1">
        <v>2.67</v>
      </c>
      <c r="D165" s="1">
        <v>8.8290000000000006</v>
      </c>
      <c r="E165" s="1">
        <v>12.773999999999999</v>
      </c>
      <c r="F165" s="1">
        <v>0.106</v>
      </c>
      <c r="G165" s="1">
        <v>0</v>
      </c>
      <c r="H165" s="1">
        <v>14.785</v>
      </c>
      <c r="I165" s="1">
        <v>6.5000000000000002E-2</v>
      </c>
      <c r="J165" s="1">
        <v>0</v>
      </c>
      <c r="K165" s="1">
        <v>0</v>
      </c>
      <c r="L165" s="1">
        <v>38.597000000000001</v>
      </c>
      <c r="M165" s="1">
        <v>0.219</v>
      </c>
      <c r="N165" s="1">
        <v>0</v>
      </c>
      <c r="O165" s="1">
        <v>0.05</v>
      </c>
      <c r="P165" s="1">
        <v>0</v>
      </c>
      <c r="Q165" s="1">
        <v>7.9000000000000001E-2</v>
      </c>
      <c r="R165" s="1">
        <v>0</v>
      </c>
      <c r="S165" s="1">
        <f t="shared" si="70"/>
        <v>78.173999999999978</v>
      </c>
      <c r="U165" s="11">
        <f t="shared" si="71"/>
        <v>3.5746417325364689E-2</v>
      </c>
      <c r="V165" s="11">
        <f t="shared" si="72"/>
        <v>0.11782589405852019</v>
      </c>
      <c r="W165" s="11">
        <f t="shared" si="73"/>
        <v>0.15696847113643009</v>
      </c>
      <c r="X165" s="11">
        <f t="shared" si="74"/>
        <v>1.4942752342205945E-3</v>
      </c>
      <c r="Y165" s="11">
        <f t="shared" si="75"/>
        <v>0</v>
      </c>
      <c r="Z165" s="11">
        <f t="shared" si="76"/>
        <v>0.18586869888139351</v>
      </c>
      <c r="AA165" s="11">
        <f t="shared" si="77"/>
        <v>1.612727146415776E-3</v>
      </c>
      <c r="AB165" s="11">
        <f t="shared" si="78"/>
        <v>0</v>
      </c>
      <c r="AC165" s="11">
        <f t="shared" si="79"/>
        <v>0</v>
      </c>
      <c r="AD165" s="11">
        <f t="shared" si="80"/>
        <v>0.33585972850678736</v>
      </c>
      <c r="AE165" s="11">
        <f t="shared" si="81"/>
        <v>3.0857109041132948E-3</v>
      </c>
      <c r="AF165" s="11">
        <f t="shared" si="82"/>
        <v>0</v>
      </c>
      <c r="AG165" s="11">
        <f t="shared" si="83"/>
        <v>6.2451444002288223E-4</v>
      </c>
      <c r="AH165" s="11">
        <f t="shared" si="84"/>
        <v>0</v>
      </c>
      <c r="AI165" s="11">
        <f t="shared" si="85"/>
        <v>1.5496090669784191E-3</v>
      </c>
      <c r="AJ165" s="11">
        <f t="shared" si="86"/>
        <v>0</v>
      </c>
      <c r="AL165">
        <f t="shared" si="87"/>
        <v>0.49951648378234481</v>
      </c>
      <c r="AN165" s="11">
        <f t="shared" si="88"/>
        <v>0.21468611238627636</v>
      </c>
      <c r="AO165" s="11">
        <f t="shared" si="89"/>
        <v>0.70763967486923218</v>
      </c>
      <c r="AP165" s="11">
        <f t="shared" si="90"/>
        <v>0.9427224700245902</v>
      </c>
      <c r="AQ165" s="11">
        <f t="shared" si="91"/>
        <v>8.9743298733963167E-3</v>
      </c>
      <c r="AR165" s="11">
        <f t="shared" si="92"/>
        <v>0</v>
      </c>
      <c r="AS165" s="11">
        <f t="shared" si="93"/>
        <v>1.1162916835536247</v>
      </c>
      <c r="AT165" s="11">
        <f t="shared" si="94"/>
        <v>9.6857292928805069E-3</v>
      </c>
      <c r="AU165" s="11">
        <f t="shared" si="95"/>
        <v>0</v>
      </c>
      <c r="AV165" s="11">
        <f t="shared" si="96"/>
        <v>0</v>
      </c>
      <c r="AW165" s="11">
        <f t="shared" si="97"/>
        <v>2.0171089808507627</v>
      </c>
      <c r="AX165" s="11">
        <f t="shared" si="98"/>
        <v>1.8532186650267804E-2</v>
      </c>
      <c r="AY165" s="11">
        <f t="shared" si="99"/>
        <v>0</v>
      </c>
      <c r="AZ165" s="11">
        <f t="shared" si="100"/>
        <v>3.7507137019426348E-3</v>
      </c>
      <c r="BA165" s="11">
        <f t="shared" si="101"/>
        <v>0</v>
      </c>
      <c r="BB165" s="11">
        <f t="shared" si="102"/>
        <v>9.3066542383832499E-3</v>
      </c>
      <c r="BC165" s="11">
        <f t="shared" si="103"/>
        <v>0</v>
      </c>
      <c r="BE165">
        <f t="shared" si="104"/>
        <v>32.33386620822823</v>
      </c>
    </row>
    <row r="166" spans="1:57" x14ac:dyDescent="0.25">
      <c r="A166" t="s">
        <v>178</v>
      </c>
      <c r="B166" t="s">
        <v>1161</v>
      </c>
      <c r="C166" s="1">
        <v>6.4420000000000002</v>
      </c>
      <c r="D166" s="1">
        <v>11.446999999999999</v>
      </c>
      <c r="E166" s="1">
        <v>8.298</v>
      </c>
      <c r="F166" s="1">
        <v>5.1999999999999998E-2</v>
      </c>
      <c r="G166" s="1">
        <v>0.08</v>
      </c>
      <c r="H166" s="1">
        <v>11.250999999999999</v>
      </c>
      <c r="I166" s="1">
        <v>5.8000000000000003E-2</v>
      </c>
      <c r="J166" s="1">
        <v>0</v>
      </c>
      <c r="K166" s="1">
        <v>0</v>
      </c>
      <c r="L166" s="1">
        <v>38.219000000000001</v>
      </c>
      <c r="M166" s="1">
        <v>0.14199999999999999</v>
      </c>
      <c r="N166" s="1">
        <v>0</v>
      </c>
      <c r="O166" s="1">
        <v>0.17299999999999999</v>
      </c>
      <c r="P166" s="1">
        <v>0</v>
      </c>
      <c r="Q166" s="1">
        <v>0.56799999999999995</v>
      </c>
      <c r="R166" s="1">
        <v>0</v>
      </c>
      <c r="S166" s="1">
        <f t="shared" si="70"/>
        <v>76.72999999999999</v>
      </c>
      <c r="U166" s="11">
        <f t="shared" si="71"/>
        <v>8.624659940449414E-2</v>
      </c>
      <c r="V166" s="11">
        <f t="shared" si="72"/>
        <v>0.15276396073030699</v>
      </c>
      <c r="W166" s="11">
        <f t="shared" si="73"/>
        <v>0.10196683681619673</v>
      </c>
      <c r="X166" s="11">
        <f t="shared" si="74"/>
        <v>7.3304068093840485E-4</v>
      </c>
      <c r="Y166" s="11">
        <f t="shared" si="75"/>
        <v>1.1134865490824871E-3</v>
      </c>
      <c r="Z166" s="11">
        <f t="shared" si="76"/>
        <v>0.14144123984542159</v>
      </c>
      <c r="AA166" s="11">
        <f t="shared" si="77"/>
        <v>1.4390488383402308E-3</v>
      </c>
      <c r="AB166" s="11">
        <f t="shared" si="78"/>
        <v>0</v>
      </c>
      <c r="AC166" s="11">
        <f t="shared" si="79"/>
        <v>0</v>
      </c>
      <c r="AD166" s="11">
        <f t="shared" si="80"/>
        <v>0.33257048381482773</v>
      </c>
      <c r="AE166" s="11">
        <f t="shared" si="81"/>
        <v>2.0007805862287116E-3</v>
      </c>
      <c r="AF166" s="11">
        <f t="shared" si="82"/>
        <v>0</v>
      </c>
      <c r="AG166" s="11">
        <f t="shared" si="83"/>
        <v>2.1608199624791723E-3</v>
      </c>
      <c r="AH166" s="11">
        <f t="shared" si="84"/>
        <v>0</v>
      </c>
      <c r="AI166" s="11">
        <f t="shared" si="85"/>
        <v>1.1141493038528379E-2</v>
      </c>
      <c r="AJ166" s="11">
        <f t="shared" si="86"/>
        <v>0</v>
      </c>
      <c r="AL166">
        <f t="shared" si="87"/>
        <v>0.48570421286478049</v>
      </c>
      <c r="AN166" s="11">
        <f t="shared" si="88"/>
        <v>0.5327106320272238</v>
      </c>
      <c r="AO166" s="11">
        <f t="shared" si="89"/>
        <v>0.94356167818233216</v>
      </c>
      <c r="AP166" s="11">
        <f t="shared" si="90"/>
        <v>0.62980822967198058</v>
      </c>
      <c r="AQ166" s="11">
        <f t="shared" si="91"/>
        <v>4.5276981021934179E-3</v>
      </c>
      <c r="AR166" s="11">
        <f t="shared" si="92"/>
        <v>6.87755954914363E-3</v>
      </c>
      <c r="AS166" s="11">
        <f t="shared" si="93"/>
        <v>0.87362577531193053</v>
      </c>
      <c r="AT166" s="11">
        <f t="shared" si="94"/>
        <v>8.8884271551965752E-3</v>
      </c>
      <c r="AU166" s="11">
        <f t="shared" si="95"/>
        <v>0</v>
      </c>
      <c r="AV166" s="11">
        <f t="shared" si="96"/>
        <v>0</v>
      </c>
      <c r="AW166" s="11">
        <f t="shared" si="97"/>
        <v>2.0541544113026768</v>
      </c>
      <c r="AX166" s="11">
        <f t="shared" si="98"/>
        <v>1.2358018727659627E-2</v>
      </c>
      <c r="AY166" s="11">
        <f t="shared" si="99"/>
        <v>0</v>
      </c>
      <c r="AZ166" s="11">
        <f t="shared" si="100"/>
        <v>1.3346517727739428E-2</v>
      </c>
      <c r="BA166" s="11">
        <f t="shared" si="101"/>
        <v>0</v>
      </c>
      <c r="BB166" s="11">
        <f t="shared" si="102"/>
        <v>6.8816531193832728E-2</v>
      </c>
      <c r="BC166" s="11">
        <f t="shared" si="103"/>
        <v>0</v>
      </c>
      <c r="BE166">
        <f t="shared" si="104"/>
        <v>34.868433877152917</v>
      </c>
    </row>
    <row r="167" spans="1:57" x14ac:dyDescent="0.25">
      <c r="A167" t="s">
        <v>179</v>
      </c>
      <c r="B167" t="s">
        <v>1161</v>
      </c>
      <c r="C167" s="1">
        <v>3.3420000000000001</v>
      </c>
      <c r="D167" s="1">
        <v>9.4269999999999996</v>
      </c>
      <c r="E167" s="1">
        <v>11.315</v>
      </c>
      <c r="F167" s="1">
        <v>0.128</v>
      </c>
      <c r="G167" s="1">
        <v>0</v>
      </c>
      <c r="H167" s="1">
        <v>15.56</v>
      </c>
      <c r="I167" s="1">
        <v>0.11700000000000001</v>
      </c>
      <c r="J167" s="1">
        <v>0</v>
      </c>
      <c r="K167" s="1">
        <v>0</v>
      </c>
      <c r="L167" s="1">
        <v>38.761000000000003</v>
      </c>
      <c r="M167" s="1">
        <v>6.6000000000000003E-2</v>
      </c>
      <c r="N167" s="1">
        <v>0</v>
      </c>
      <c r="O167" s="1">
        <v>5.2999999999999999E-2</v>
      </c>
      <c r="P167" s="1">
        <v>0</v>
      </c>
      <c r="Q167" s="1">
        <v>8.4000000000000005E-2</v>
      </c>
      <c r="R167" s="1">
        <v>0</v>
      </c>
      <c r="S167" s="1">
        <f t="shared" si="70"/>
        <v>78.853000000000009</v>
      </c>
      <c r="U167" s="11">
        <f t="shared" si="71"/>
        <v>4.4743268427478951E-2</v>
      </c>
      <c r="V167" s="11">
        <f t="shared" si="72"/>
        <v>0.1258063997383248</v>
      </c>
      <c r="W167" s="11">
        <f t="shared" si="73"/>
        <v>0.13904010105751577</v>
      </c>
      <c r="X167" s="11">
        <f t="shared" si="74"/>
        <v>1.8044078300022274E-3</v>
      </c>
      <c r="Y167" s="11">
        <f t="shared" si="75"/>
        <v>0</v>
      </c>
      <c r="Z167" s="11">
        <f t="shared" si="76"/>
        <v>0.19561156270507157</v>
      </c>
      <c r="AA167" s="11">
        <f t="shared" si="77"/>
        <v>2.9029088635483969E-3</v>
      </c>
      <c r="AB167" s="11">
        <f t="shared" si="78"/>
        <v>0</v>
      </c>
      <c r="AC167" s="11">
        <f t="shared" si="79"/>
        <v>0</v>
      </c>
      <c r="AD167" s="11">
        <f t="shared" si="80"/>
        <v>0.33728680821441004</v>
      </c>
      <c r="AE167" s="11">
        <f t="shared" si="81"/>
        <v>9.2994027247249983E-4</v>
      </c>
      <c r="AF167" s="11">
        <f t="shared" si="82"/>
        <v>0</v>
      </c>
      <c r="AG167" s="11">
        <f t="shared" si="83"/>
        <v>6.6198530642425514E-4</v>
      </c>
      <c r="AH167" s="11">
        <f t="shared" si="84"/>
        <v>0</v>
      </c>
      <c r="AI167" s="11">
        <f t="shared" si="85"/>
        <v>1.6476855902049015E-3</v>
      </c>
      <c r="AJ167" s="11">
        <f t="shared" si="86"/>
        <v>0</v>
      </c>
      <c r="AL167">
        <f t="shared" si="87"/>
        <v>0.50990864862194174</v>
      </c>
      <c r="AN167" s="11">
        <f t="shared" si="88"/>
        <v>0.26324284878321014</v>
      </c>
      <c r="AO167" s="11">
        <f t="shared" si="89"/>
        <v>0.74017022506869046</v>
      </c>
      <c r="AP167" s="11">
        <f t="shared" si="90"/>
        <v>0.81802947312197893</v>
      </c>
      <c r="AQ167" s="11">
        <f t="shared" si="91"/>
        <v>1.0616065259211114E-2</v>
      </c>
      <c r="AR167" s="11">
        <f t="shared" si="92"/>
        <v>0</v>
      </c>
      <c r="AS167" s="11">
        <f t="shared" si="93"/>
        <v>1.1508623940801361</v>
      </c>
      <c r="AT167" s="11">
        <f t="shared" si="94"/>
        <v>1.7078993686773188E-2</v>
      </c>
      <c r="AU167" s="11">
        <f t="shared" si="95"/>
        <v>0</v>
      </c>
      <c r="AV167" s="11">
        <f t="shared" si="96"/>
        <v>0</v>
      </c>
      <c r="AW167" s="11">
        <f t="shared" si="97"/>
        <v>1.984395493933752</v>
      </c>
      <c r="AX167" s="11">
        <f t="shared" si="98"/>
        <v>5.4712169031789423E-3</v>
      </c>
      <c r="AY167" s="11">
        <f t="shared" si="99"/>
        <v>0</v>
      </c>
      <c r="AZ167" s="11">
        <f t="shared" si="100"/>
        <v>3.8947288394498283E-3</v>
      </c>
      <c r="BA167" s="11">
        <f t="shared" si="101"/>
        <v>0</v>
      </c>
      <c r="BB167" s="11">
        <f t="shared" si="102"/>
        <v>9.6940045711591833E-3</v>
      </c>
      <c r="BC167" s="11">
        <f t="shared" si="103"/>
        <v>0</v>
      </c>
      <c r="BE167">
        <f t="shared" si="104"/>
        <v>33.159962226146568</v>
      </c>
    </row>
    <row r="168" spans="1:57" x14ac:dyDescent="0.25">
      <c r="A168" t="s">
        <v>180</v>
      </c>
      <c r="B168" t="s">
        <v>1161</v>
      </c>
      <c r="C168" s="1">
        <v>3.4260000000000002</v>
      </c>
      <c r="D168" s="1">
        <v>10.375</v>
      </c>
      <c r="E168" s="1">
        <v>13.254</v>
      </c>
      <c r="F168" s="1">
        <v>0.09</v>
      </c>
      <c r="G168" s="1">
        <v>0</v>
      </c>
      <c r="H168" s="1">
        <v>12.153</v>
      </c>
      <c r="I168" s="1">
        <v>5.8999999999999997E-2</v>
      </c>
      <c r="J168" s="1">
        <v>0</v>
      </c>
      <c r="K168" s="1">
        <v>0</v>
      </c>
      <c r="L168" s="1">
        <v>39.073</v>
      </c>
      <c r="M168" s="1">
        <v>0.26600000000000001</v>
      </c>
      <c r="N168" s="1">
        <v>0</v>
      </c>
      <c r="O168" s="1">
        <v>9.8000000000000004E-2</v>
      </c>
      <c r="P168" s="1">
        <v>0</v>
      </c>
      <c r="Q168" s="1">
        <v>0.28100000000000003</v>
      </c>
      <c r="R168" s="1">
        <v>0</v>
      </c>
      <c r="S168" s="1">
        <f t="shared" si="70"/>
        <v>79.075000000000017</v>
      </c>
      <c r="U168" s="11">
        <f t="shared" si="71"/>
        <v>4.5867874815243237E-2</v>
      </c>
      <c r="V168" s="11">
        <f t="shared" si="72"/>
        <v>0.13845776994644318</v>
      </c>
      <c r="W168" s="11">
        <f t="shared" si="73"/>
        <v>0.16286676972305028</v>
      </c>
      <c r="X168" s="11">
        <f t="shared" si="74"/>
        <v>1.2687242554703161E-3</v>
      </c>
      <c r="Y168" s="11">
        <f t="shared" si="75"/>
        <v>0</v>
      </c>
      <c r="Z168" s="11">
        <f t="shared" si="76"/>
        <v>0.15278067619246369</v>
      </c>
      <c r="AA168" s="11">
        <f t="shared" si="77"/>
        <v>1.4638600252081658E-3</v>
      </c>
      <c r="AB168" s="11">
        <f t="shared" si="78"/>
        <v>0</v>
      </c>
      <c r="AC168" s="11">
        <f t="shared" si="79"/>
        <v>0</v>
      </c>
      <c r="AD168" s="11">
        <f t="shared" si="80"/>
        <v>0.34000174034110686</v>
      </c>
      <c r="AE168" s="11">
        <f t="shared" si="81"/>
        <v>3.7479410981467419E-3</v>
      </c>
      <c r="AF168" s="11">
        <f t="shared" si="82"/>
        <v>0</v>
      </c>
      <c r="AG168" s="11">
        <f t="shared" si="83"/>
        <v>1.224048302444849E-3</v>
      </c>
      <c r="AH168" s="11">
        <f t="shared" si="84"/>
        <v>0</v>
      </c>
      <c r="AI168" s="11">
        <f t="shared" si="85"/>
        <v>5.5119006053283015E-3</v>
      </c>
      <c r="AJ168" s="11">
        <f t="shared" si="86"/>
        <v>0</v>
      </c>
      <c r="AL168">
        <f t="shared" si="87"/>
        <v>0.50270567495787888</v>
      </c>
      <c r="AN168" s="11">
        <f t="shared" si="88"/>
        <v>0.27372602160749299</v>
      </c>
      <c r="AO168" s="11">
        <f t="shared" si="89"/>
        <v>0.82627535460810775</v>
      </c>
      <c r="AP168" s="11">
        <f t="shared" si="90"/>
        <v>0.9719411049220601</v>
      </c>
      <c r="AQ168" s="11">
        <f t="shared" si="91"/>
        <v>7.5713741778026733E-3</v>
      </c>
      <c r="AR168" s="11">
        <f t="shared" si="92"/>
        <v>0</v>
      </c>
      <c r="AS168" s="11">
        <f t="shared" si="93"/>
        <v>0.9117502574757983</v>
      </c>
      <c r="AT168" s="11">
        <f t="shared" si="94"/>
        <v>8.7358872087379205E-3</v>
      </c>
      <c r="AU168" s="11">
        <f t="shared" si="95"/>
        <v>0</v>
      </c>
      <c r="AV168" s="11">
        <f t="shared" si="96"/>
        <v>0</v>
      </c>
      <c r="AW168" s="11">
        <f t="shared" si="97"/>
        <v>2.0290306472247117</v>
      </c>
      <c r="AX168" s="11">
        <f t="shared" si="98"/>
        <v>2.2366613019402123E-2</v>
      </c>
      <c r="AY168" s="11">
        <f t="shared" si="99"/>
        <v>0</v>
      </c>
      <c r="AZ168" s="11">
        <f t="shared" si="100"/>
        <v>7.3047611957876377E-3</v>
      </c>
      <c r="BA168" s="11">
        <f t="shared" si="101"/>
        <v>0</v>
      </c>
      <c r="BB168" s="11">
        <f t="shared" si="102"/>
        <v>3.2893405902709193E-2</v>
      </c>
      <c r="BC168" s="11">
        <f t="shared" si="103"/>
        <v>0</v>
      </c>
      <c r="BE168">
        <f t="shared" si="104"/>
        <v>33.228172471007206</v>
      </c>
    </row>
    <row r="169" spans="1:57" x14ac:dyDescent="0.25">
      <c r="A169" t="s">
        <v>181</v>
      </c>
      <c r="B169" t="s">
        <v>1161</v>
      </c>
      <c r="C169" s="1">
        <v>6.99</v>
      </c>
      <c r="D169" s="1">
        <v>10.691000000000001</v>
      </c>
      <c r="E169" s="1">
        <v>8.5969999999999995</v>
      </c>
      <c r="F169" s="1">
        <v>0</v>
      </c>
      <c r="G169" s="1">
        <v>0</v>
      </c>
      <c r="H169" s="1">
        <v>11.808999999999999</v>
      </c>
      <c r="I169" s="1">
        <v>8.4000000000000005E-2</v>
      </c>
      <c r="J169" s="1">
        <v>0</v>
      </c>
      <c r="K169" s="1">
        <v>0</v>
      </c>
      <c r="L169" s="1">
        <v>40.075000000000003</v>
      </c>
      <c r="M169" s="1">
        <v>0.185</v>
      </c>
      <c r="N169" s="1">
        <v>0</v>
      </c>
      <c r="O169" s="1">
        <v>0.14699999999999999</v>
      </c>
      <c r="P169" s="1">
        <v>5.1999999999999998E-2</v>
      </c>
      <c r="Q169" s="1">
        <v>0.498</v>
      </c>
      <c r="R169" s="1">
        <v>0</v>
      </c>
      <c r="S169" s="1">
        <f t="shared" si="70"/>
        <v>79.128000000000029</v>
      </c>
      <c r="U169" s="11">
        <f t="shared" si="71"/>
        <v>9.3583317267527791E-2</v>
      </c>
      <c r="V169" s="11">
        <f t="shared" si="72"/>
        <v>0.14267489334914932</v>
      </c>
      <c r="W169" s="11">
        <f t="shared" si="73"/>
        <v>0.10564098531077888</v>
      </c>
      <c r="X169" s="11">
        <f t="shared" si="74"/>
        <v>0</v>
      </c>
      <c r="Y169" s="11">
        <f t="shared" si="75"/>
        <v>0</v>
      </c>
      <c r="Z169" s="11">
        <f t="shared" si="76"/>
        <v>0.1484561017984698</v>
      </c>
      <c r="AA169" s="11">
        <f t="shared" si="77"/>
        <v>2.0841396969065412E-3</v>
      </c>
      <c r="AB169" s="11">
        <f t="shared" si="78"/>
        <v>0</v>
      </c>
      <c r="AC169" s="11">
        <f t="shared" si="79"/>
        <v>0</v>
      </c>
      <c r="AD169" s="11">
        <f t="shared" si="80"/>
        <v>0.34872084928646019</v>
      </c>
      <c r="AE169" s="11">
        <f t="shared" si="81"/>
        <v>2.6066507637486735E-3</v>
      </c>
      <c r="AF169" s="11">
        <f t="shared" si="82"/>
        <v>0</v>
      </c>
      <c r="AG169" s="11">
        <f t="shared" si="83"/>
        <v>1.8360724536672735E-3</v>
      </c>
      <c r="AH169" s="11">
        <f t="shared" si="84"/>
        <v>6.8345782342341403E-4</v>
      </c>
      <c r="AI169" s="11">
        <f t="shared" si="85"/>
        <v>9.7684217133576293E-3</v>
      </c>
      <c r="AJ169" s="11">
        <f t="shared" si="86"/>
        <v>0</v>
      </c>
      <c r="AL169">
        <f t="shared" si="87"/>
        <v>0.4924394374228323</v>
      </c>
      <c r="AN169" s="11">
        <f t="shared" si="88"/>
        <v>0.57012077113864035</v>
      </c>
      <c r="AO169" s="11">
        <f t="shared" si="89"/>
        <v>0.86919252911079359</v>
      </c>
      <c r="AP169" s="11">
        <f t="shared" si="90"/>
        <v>0.6435775282153352</v>
      </c>
      <c r="AQ169" s="11">
        <f t="shared" si="91"/>
        <v>0</v>
      </c>
      <c r="AR169" s="11">
        <f t="shared" si="92"/>
        <v>0</v>
      </c>
      <c r="AS169" s="11">
        <f t="shared" si="93"/>
        <v>0.90441234302076146</v>
      </c>
      <c r="AT169" s="11">
        <f t="shared" si="94"/>
        <v>1.2696828514469679E-2</v>
      </c>
      <c r="AU169" s="11">
        <f t="shared" si="95"/>
        <v>0</v>
      </c>
      <c r="AV169" s="11">
        <f t="shared" si="96"/>
        <v>0</v>
      </c>
      <c r="AW169" s="11">
        <f t="shared" si="97"/>
        <v>2.1244491573104751</v>
      </c>
      <c r="AX169" s="11">
        <f t="shared" si="98"/>
        <v>1.5880028480601629E-2</v>
      </c>
      <c r="AY169" s="11">
        <f t="shared" si="99"/>
        <v>0</v>
      </c>
      <c r="AZ169" s="11">
        <f t="shared" si="100"/>
        <v>1.1185573173888994E-2</v>
      </c>
      <c r="BA169" s="11">
        <f t="shared" si="101"/>
        <v>4.1637068732772765E-3</v>
      </c>
      <c r="BB169" s="11">
        <f t="shared" si="102"/>
        <v>5.9510394401880475E-2</v>
      </c>
      <c r="BC169" s="11">
        <f t="shared" si="103"/>
        <v>0</v>
      </c>
      <c r="BE169">
        <f t="shared" si="104"/>
        <v>34.640170084682588</v>
      </c>
    </row>
    <row r="170" spans="1:57" x14ac:dyDescent="0.25">
      <c r="A170" t="s">
        <v>182</v>
      </c>
      <c r="B170" t="s">
        <v>1161</v>
      </c>
      <c r="C170" s="1">
        <v>8.4600000000000009</v>
      </c>
      <c r="D170" s="1">
        <v>12.856</v>
      </c>
      <c r="E170" s="1">
        <v>1.403</v>
      </c>
      <c r="F170" s="1">
        <v>0</v>
      </c>
      <c r="G170" s="1">
        <v>0</v>
      </c>
      <c r="H170" s="1">
        <v>18.306999999999999</v>
      </c>
      <c r="I170" s="1">
        <v>4.5999999999999999E-2</v>
      </c>
      <c r="J170" s="1">
        <v>0</v>
      </c>
      <c r="K170" s="1">
        <v>0</v>
      </c>
      <c r="L170" s="1">
        <v>42.648000000000003</v>
      </c>
      <c r="M170" s="1">
        <v>0.46600000000000003</v>
      </c>
      <c r="N170" s="1">
        <v>0</v>
      </c>
      <c r="O170" s="1">
        <v>0.17100000000000001</v>
      </c>
      <c r="P170" s="1">
        <v>0</v>
      </c>
      <c r="Q170" s="1">
        <v>0.23499999999999999</v>
      </c>
      <c r="R170" s="1">
        <v>0</v>
      </c>
      <c r="S170" s="1">
        <f t="shared" si="70"/>
        <v>84.591999999999999</v>
      </c>
      <c r="U170" s="11">
        <f t="shared" si="71"/>
        <v>0.11326392905340274</v>
      </c>
      <c r="V170" s="11">
        <f t="shared" si="72"/>
        <v>0.17156752678857576</v>
      </c>
      <c r="W170" s="11">
        <f t="shared" si="73"/>
        <v>1.7240235243808629E-2</v>
      </c>
      <c r="X170" s="11">
        <f t="shared" si="74"/>
        <v>0</v>
      </c>
      <c r="Y170" s="11">
        <f t="shared" si="75"/>
        <v>0</v>
      </c>
      <c r="Z170" s="11">
        <f t="shared" si="76"/>
        <v>0.23014530067106329</v>
      </c>
      <c r="AA170" s="11">
        <f t="shared" si="77"/>
        <v>1.1413145959250106E-3</v>
      </c>
      <c r="AB170" s="11">
        <f t="shared" si="78"/>
        <v>0</v>
      </c>
      <c r="AC170" s="11">
        <f t="shared" si="79"/>
        <v>0</v>
      </c>
      <c r="AD170" s="11">
        <f t="shared" si="80"/>
        <v>0.37111033762617474</v>
      </c>
      <c r="AE170" s="11">
        <f t="shared" si="81"/>
        <v>6.5659419238209837E-3</v>
      </c>
      <c r="AF170" s="11">
        <f t="shared" si="82"/>
        <v>0</v>
      </c>
      <c r="AG170" s="11">
        <f t="shared" si="83"/>
        <v>2.1358393848782574E-3</v>
      </c>
      <c r="AH170" s="11">
        <f t="shared" si="84"/>
        <v>0</v>
      </c>
      <c r="AI170" s="11">
        <f t="shared" si="85"/>
        <v>4.6095965916446643E-3</v>
      </c>
      <c r="AJ170" s="11">
        <f t="shared" si="86"/>
        <v>0</v>
      </c>
      <c r="AL170">
        <f t="shared" si="87"/>
        <v>0.53335830635277548</v>
      </c>
      <c r="AN170" s="11">
        <f t="shared" si="88"/>
        <v>0.63707977004010907</v>
      </c>
      <c r="AO170" s="11">
        <f t="shared" si="89"/>
        <v>0.96502215159145033</v>
      </c>
      <c r="AP170" s="11">
        <f t="shared" si="90"/>
        <v>9.6971782599775666E-2</v>
      </c>
      <c r="AQ170" s="11">
        <f t="shared" si="91"/>
        <v>0</v>
      </c>
      <c r="AR170" s="11">
        <f t="shared" si="92"/>
        <v>0</v>
      </c>
      <c r="AS170" s="11">
        <f t="shared" si="93"/>
        <v>1.2945067017602978</v>
      </c>
      <c r="AT170" s="11">
        <f t="shared" si="94"/>
        <v>6.4195940083669693E-3</v>
      </c>
      <c r="AU170" s="11">
        <f t="shared" si="95"/>
        <v>0</v>
      </c>
      <c r="AV170" s="11">
        <f t="shared" si="96"/>
        <v>0</v>
      </c>
      <c r="AW170" s="11">
        <f t="shared" si="97"/>
        <v>2.0873979079687222</v>
      </c>
      <c r="AX170" s="11">
        <f t="shared" si="98"/>
        <v>3.6931694016656705E-2</v>
      </c>
      <c r="AY170" s="11">
        <f t="shared" si="99"/>
        <v>0</v>
      </c>
      <c r="AZ170" s="11">
        <f t="shared" si="100"/>
        <v>1.2013534013280543E-2</v>
      </c>
      <c r="BA170" s="11">
        <f t="shared" si="101"/>
        <v>0</v>
      </c>
      <c r="BB170" s="11">
        <f t="shared" si="102"/>
        <v>2.5927766775581652E-2</v>
      </c>
      <c r="BC170" s="11">
        <f t="shared" si="103"/>
        <v>0</v>
      </c>
      <c r="BE170">
        <f t="shared" si="104"/>
        <v>29.435408731531865</v>
      </c>
    </row>
    <row r="171" spans="1:57" x14ac:dyDescent="0.25">
      <c r="A171" t="s">
        <v>183</v>
      </c>
      <c r="B171" t="s">
        <v>1161</v>
      </c>
      <c r="C171" s="1">
        <v>5.258</v>
      </c>
      <c r="D171" s="1">
        <v>12.417999999999999</v>
      </c>
      <c r="E171" s="1">
        <v>1.9470000000000001</v>
      </c>
      <c r="F171" s="1">
        <v>0</v>
      </c>
      <c r="G171" s="1">
        <v>0</v>
      </c>
      <c r="H171" s="1">
        <v>20.59</v>
      </c>
      <c r="I171" s="1">
        <v>0.13900000000000001</v>
      </c>
      <c r="J171" s="1">
        <v>0</v>
      </c>
      <c r="K171" s="1">
        <v>0</v>
      </c>
      <c r="L171" s="1">
        <v>41.917000000000002</v>
      </c>
      <c r="M171" s="1">
        <v>0.42899999999999999</v>
      </c>
      <c r="N171" s="1">
        <v>7.5999999999999998E-2</v>
      </c>
      <c r="O171" s="1">
        <v>8.4000000000000005E-2</v>
      </c>
      <c r="P171" s="1">
        <v>0</v>
      </c>
      <c r="Q171" s="1">
        <v>0.16</v>
      </c>
      <c r="R171" s="1">
        <v>0</v>
      </c>
      <c r="S171" s="1">
        <f t="shared" si="70"/>
        <v>83.018000000000001</v>
      </c>
      <c r="U171" s="11">
        <f t="shared" si="71"/>
        <v>7.0395004605530914E-2</v>
      </c>
      <c r="V171" s="11">
        <f t="shared" si="72"/>
        <v>0.16572227346457169</v>
      </c>
      <c r="W171" s="11">
        <f t="shared" si="73"/>
        <v>2.3924973641978192E-2</v>
      </c>
      <c r="X171" s="11">
        <f t="shared" si="74"/>
        <v>0</v>
      </c>
      <c r="Y171" s="11">
        <f t="shared" si="75"/>
        <v>0</v>
      </c>
      <c r="Z171" s="11">
        <f t="shared" si="76"/>
        <v>0.25884589178004008</v>
      </c>
      <c r="AA171" s="11">
        <f t="shared" si="77"/>
        <v>3.4487549746429671E-3</v>
      </c>
      <c r="AB171" s="11">
        <f t="shared" si="78"/>
        <v>0</v>
      </c>
      <c r="AC171" s="11">
        <f t="shared" si="79"/>
        <v>0</v>
      </c>
      <c r="AD171" s="11">
        <f t="shared" si="80"/>
        <v>0.36474939088061259</v>
      </c>
      <c r="AE171" s="11">
        <f t="shared" si="81"/>
        <v>6.0446117710712486E-3</v>
      </c>
      <c r="AF171" s="11">
        <f t="shared" si="82"/>
        <v>8.3571585660875301E-4</v>
      </c>
      <c r="AG171" s="11">
        <f t="shared" si="83"/>
        <v>1.0491842592384422E-3</v>
      </c>
      <c r="AH171" s="11">
        <f t="shared" si="84"/>
        <v>0</v>
      </c>
      <c r="AI171" s="11">
        <f t="shared" si="85"/>
        <v>3.1384487432474313E-3</v>
      </c>
      <c r="AJ171" s="11">
        <f t="shared" si="86"/>
        <v>0</v>
      </c>
      <c r="AL171">
        <f t="shared" si="87"/>
        <v>0.52233689846676379</v>
      </c>
      <c r="AN171" s="11">
        <f t="shared" si="88"/>
        <v>0.40430805182726415</v>
      </c>
      <c r="AO171" s="11">
        <f t="shared" si="89"/>
        <v>0.95181255977333512</v>
      </c>
      <c r="AP171" s="11">
        <f t="shared" si="90"/>
        <v>0.13741116343995294</v>
      </c>
      <c r="AQ171" s="11">
        <f t="shared" si="91"/>
        <v>0</v>
      </c>
      <c r="AR171" s="11">
        <f t="shared" si="92"/>
        <v>0</v>
      </c>
      <c r="AS171" s="11">
        <f t="shared" si="93"/>
        <v>1.4866605779134543</v>
      </c>
      <c r="AT171" s="11">
        <f t="shared" si="94"/>
        <v>1.9807647045994078E-2</v>
      </c>
      <c r="AU171" s="11">
        <f t="shared" si="95"/>
        <v>0</v>
      </c>
      <c r="AV171" s="11">
        <f t="shared" si="96"/>
        <v>0</v>
      </c>
      <c r="AW171" s="11">
        <f t="shared" si="97"/>
        <v>2.0949088143185515</v>
      </c>
      <c r="AX171" s="11">
        <f t="shared" si="98"/>
        <v>3.4716741946515195E-2</v>
      </c>
      <c r="AY171" s="11">
        <f t="shared" si="99"/>
        <v>4.7998668621450809E-3</v>
      </c>
      <c r="AZ171" s="11">
        <f t="shared" si="100"/>
        <v>6.0259054777758629E-3</v>
      </c>
      <c r="BA171" s="11">
        <f t="shared" si="101"/>
        <v>0</v>
      </c>
      <c r="BB171" s="11">
        <f t="shared" si="102"/>
        <v>1.8025428142984985E-2</v>
      </c>
      <c r="BC171" s="11">
        <f t="shared" si="103"/>
        <v>0</v>
      </c>
      <c r="BE171">
        <f t="shared" si="104"/>
        <v>28.836114980795614</v>
      </c>
    </row>
    <row r="172" spans="1:57" x14ac:dyDescent="0.25">
      <c r="A172" t="s">
        <v>184</v>
      </c>
      <c r="B172" t="s">
        <v>1161</v>
      </c>
      <c r="C172" s="1">
        <v>4.0730000000000004</v>
      </c>
      <c r="D172" s="1">
        <v>10.68</v>
      </c>
      <c r="E172" s="1">
        <v>1.75</v>
      </c>
      <c r="F172" s="1">
        <v>0</v>
      </c>
      <c r="G172" s="1">
        <v>0</v>
      </c>
      <c r="H172" s="1">
        <v>23.672000000000001</v>
      </c>
      <c r="I172" s="1">
        <v>0</v>
      </c>
      <c r="J172" s="1">
        <v>0</v>
      </c>
      <c r="K172" s="1">
        <v>0</v>
      </c>
      <c r="L172" s="1">
        <v>40.619999999999997</v>
      </c>
      <c r="M172" s="1">
        <v>0.39500000000000002</v>
      </c>
      <c r="N172" s="1">
        <v>0.111</v>
      </c>
      <c r="O172" s="1">
        <v>0.13700000000000001</v>
      </c>
      <c r="P172" s="1">
        <v>0</v>
      </c>
      <c r="Q172" s="1">
        <v>0.11899999999999999</v>
      </c>
      <c r="R172" s="1">
        <v>0</v>
      </c>
      <c r="S172" s="1">
        <f t="shared" si="70"/>
        <v>81.556999999999988</v>
      </c>
      <c r="U172" s="11">
        <f t="shared" si="71"/>
        <v>5.4530021635284795E-2</v>
      </c>
      <c r="V172" s="11">
        <f t="shared" si="72"/>
        <v>0.14252809474968803</v>
      </c>
      <c r="W172" s="11">
        <f t="shared" si="73"/>
        <v>2.1504213597052815E-2</v>
      </c>
      <c r="X172" s="11">
        <f t="shared" si="74"/>
        <v>0</v>
      </c>
      <c r="Y172" s="11">
        <f t="shared" si="75"/>
        <v>0</v>
      </c>
      <c r="Z172" s="11">
        <f t="shared" si="76"/>
        <v>0.2975910612052991</v>
      </c>
      <c r="AA172" s="11">
        <f t="shared" si="77"/>
        <v>0</v>
      </c>
      <c r="AB172" s="11">
        <f t="shared" si="78"/>
        <v>0</v>
      </c>
      <c r="AC172" s="11">
        <f t="shared" si="79"/>
        <v>0</v>
      </c>
      <c r="AD172" s="11">
        <f t="shared" si="80"/>
        <v>0.35346327880264528</v>
      </c>
      <c r="AE172" s="11">
        <f t="shared" si="81"/>
        <v>5.5655516307066277E-3</v>
      </c>
      <c r="AF172" s="11">
        <f t="shared" si="82"/>
        <v>1.2205850010996262E-3</v>
      </c>
      <c r="AG172" s="11">
        <f t="shared" si="83"/>
        <v>1.7111695656626973E-3</v>
      </c>
      <c r="AH172" s="11">
        <f t="shared" si="84"/>
        <v>0</v>
      </c>
      <c r="AI172" s="11">
        <f t="shared" si="85"/>
        <v>2.334221252790277E-3</v>
      </c>
      <c r="AJ172" s="11">
        <f t="shared" si="86"/>
        <v>0</v>
      </c>
      <c r="AL172">
        <f t="shared" si="87"/>
        <v>0.51615339118732473</v>
      </c>
      <c r="AN172" s="11">
        <f t="shared" si="88"/>
        <v>0.31694079259954633</v>
      </c>
      <c r="AO172" s="11">
        <f t="shared" si="89"/>
        <v>0.82840545378473207</v>
      </c>
      <c r="AP172" s="11">
        <f t="shared" si="90"/>
        <v>0.12498734270205583</v>
      </c>
      <c r="AQ172" s="11">
        <f t="shared" si="91"/>
        <v>0</v>
      </c>
      <c r="AR172" s="11">
        <f t="shared" si="92"/>
        <v>0</v>
      </c>
      <c r="AS172" s="11">
        <f t="shared" si="93"/>
        <v>1.7296664109136657</v>
      </c>
      <c r="AT172" s="11">
        <f t="shared" si="94"/>
        <v>0</v>
      </c>
      <c r="AU172" s="11">
        <f t="shared" si="95"/>
        <v>0</v>
      </c>
      <c r="AV172" s="11">
        <f t="shared" si="96"/>
        <v>0</v>
      </c>
      <c r="AW172" s="11">
        <f t="shared" si="97"/>
        <v>2.0544083493642966</v>
      </c>
      <c r="AX172" s="11">
        <f t="shared" si="98"/>
        <v>3.2348242164431031E-2</v>
      </c>
      <c r="AY172" s="11">
        <f t="shared" si="99"/>
        <v>7.0943154996533538E-3</v>
      </c>
      <c r="AZ172" s="11">
        <f t="shared" si="100"/>
        <v>9.945703708696579E-3</v>
      </c>
      <c r="BA172" s="11">
        <f t="shared" si="101"/>
        <v>0</v>
      </c>
      <c r="BB172" s="11">
        <f t="shared" si="102"/>
        <v>1.3567020730528132E-2</v>
      </c>
      <c r="BC172" s="11">
        <f t="shared" si="103"/>
        <v>0</v>
      </c>
      <c r="BE172">
        <f t="shared" si="104"/>
        <v>25.997441840503217</v>
      </c>
    </row>
    <row r="173" spans="1:57" x14ac:dyDescent="0.25">
      <c r="A173" t="s">
        <v>185</v>
      </c>
      <c r="B173" t="s">
        <v>1161</v>
      </c>
      <c r="C173" s="1">
        <v>4.0279999999999996</v>
      </c>
      <c r="D173" s="1">
        <v>11.750999999999999</v>
      </c>
      <c r="E173" s="1">
        <v>1.974</v>
      </c>
      <c r="F173" s="1">
        <v>0</v>
      </c>
      <c r="G173" s="1">
        <v>0</v>
      </c>
      <c r="H173" s="1">
        <v>22.204000000000001</v>
      </c>
      <c r="I173" s="1">
        <v>0</v>
      </c>
      <c r="J173" s="1">
        <v>0</v>
      </c>
      <c r="K173" s="1">
        <v>0</v>
      </c>
      <c r="L173" s="1">
        <v>41.545000000000002</v>
      </c>
      <c r="M173" s="1">
        <v>0.35899999999999999</v>
      </c>
      <c r="N173" s="1">
        <v>0.09</v>
      </c>
      <c r="O173" s="1">
        <v>0</v>
      </c>
      <c r="P173" s="1">
        <v>0</v>
      </c>
      <c r="Q173" s="1">
        <v>0.29899999999999999</v>
      </c>
      <c r="R173" s="1">
        <v>0</v>
      </c>
      <c r="S173" s="1">
        <f t="shared" si="70"/>
        <v>82.250000000000014</v>
      </c>
      <c r="U173" s="11">
        <f t="shared" si="71"/>
        <v>5.3927553927553919E-2</v>
      </c>
      <c r="V173" s="11">
        <f t="shared" si="72"/>
        <v>0.15682094020632809</v>
      </c>
      <c r="W173" s="11">
        <f t="shared" si="73"/>
        <v>2.4256752937475576E-2</v>
      </c>
      <c r="X173" s="11">
        <f t="shared" si="74"/>
        <v>0</v>
      </c>
      <c r="Y173" s="11">
        <f t="shared" si="75"/>
        <v>0</v>
      </c>
      <c r="Z173" s="11">
        <f t="shared" si="76"/>
        <v>0.27913619140767409</v>
      </c>
      <c r="AA173" s="11">
        <f t="shared" si="77"/>
        <v>0</v>
      </c>
      <c r="AB173" s="11">
        <f t="shared" si="78"/>
        <v>0</v>
      </c>
      <c r="AC173" s="11">
        <f t="shared" si="79"/>
        <v>0</v>
      </c>
      <c r="AD173" s="11">
        <f t="shared" si="80"/>
        <v>0.36151235642185869</v>
      </c>
      <c r="AE173" s="11">
        <f t="shared" si="81"/>
        <v>5.0583114820852634E-3</v>
      </c>
      <c r="AF173" s="11">
        <f t="shared" si="82"/>
        <v>9.8966351440510228E-4</v>
      </c>
      <c r="AG173" s="11">
        <f t="shared" si="83"/>
        <v>0</v>
      </c>
      <c r="AH173" s="11">
        <f t="shared" si="84"/>
        <v>0</v>
      </c>
      <c r="AI173" s="11">
        <f t="shared" si="85"/>
        <v>5.8649760889436372E-3</v>
      </c>
      <c r="AJ173" s="11">
        <f t="shared" si="86"/>
        <v>0</v>
      </c>
      <c r="AL173">
        <f t="shared" si="87"/>
        <v>0.51414143847903171</v>
      </c>
      <c r="AN173" s="11">
        <f t="shared" si="88"/>
        <v>0.31466567305148224</v>
      </c>
      <c r="AO173" s="11">
        <f t="shared" si="89"/>
        <v>0.91504552134669304</v>
      </c>
      <c r="AP173" s="11">
        <f t="shared" si="90"/>
        <v>0.1415374318547454</v>
      </c>
      <c r="AQ173" s="11">
        <f t="shared" si="91"/>
        <v>0</v>
      </c>
      <c r="AR173" s="11">
        <f t="shared" si="92"/>
        <v>0</v>
      </c>
      <c r="AS173" s="11">
        <f t="shared" si="93"/>
        <v>1.6287513737470791</v>
      </c>
      <c r="AT173" s="11">
        <f t="shared" si="94"/>
        <v>0</v>
      </c>
      <c r="AU173" s="11">
        <f t="shared" si="95"/>
        <v>0</v>
      </c>
      <c r="AV173" s="11">
        <f t="shared" si="96"/>
        <v>0</v>
      </c>
      <c r="AW173" s="11">
        <f t="shared" si="97"/>
        <v>2.1094138462636423</v>
      </c>
      <c r="AX173" s="11">
        <f t="shared" si="98"/>
        <v>2.9515097034674576E-2</v>
      </c>
      <c r="AY173" s="11">
        <f t="shared" si="99"/>
        <v>5.7746571682655602E-3</v>
      </c>
      <c r="AZ173" s="11">
        <f t="shared" si="100"/>
        <v>0</v>
      </c>
      <c r="BA173" s="11">
        <f t="shared" si="101"/>
        <v>0</v>
      </c>
      <c r="BB173" s="11">
        <f t="shared" si="102"/>
        <v>3.4221961020845605E-2</v>
      </c>
      <c r="BC173" s="11">
        <f t="shared" si="103"/>
        <v>0</v>
      </c>
      <c r="BE173">
        <f t="shared" si="104"/>
        <v>26.786980163425373</v>
      </c>
    </row>
    <row r="174" spans="1:57" x14ac:dyDescent="0.25">
      <c r="A174" t="s">
        <v>186</v>
      </c>
      <c r="B174" t="s">
        <v>1161</v>
      </c>
      <c r="C174" s="1">
        <v>7.2309999999999999</v>
      </c>
      <c r="D174" s="1">
        <v>11.597</v>
      </c>
      <c r="E174" s="1">
        <v>1.536</v>
      </c>
      <c r="F174" s="1">
        <v>0</v>
      </c>
      <c r="G174" s="1">
        <v>0</v>
      </c>
      <c r="H174" s="1">
        <v>19.209</v>
      </c>
      <c r="I174" s="1">
        <v>6.2E-2</v>
      </c>
      <c r="J174" s="1">
        <v>0</v>
      </c>
      <c r="K174" s="1">
        <v>0</v>
      </c>
      <c r="L174" s="1">
        <v>41.177999999999997</v>
      </c>
      <c r="M174" s="1">
        <v>0.33800000000000002</v>
      </c>
      <c r="N174" s="1">
        <v>0</v>
      </c>
      <c r="O174" s="1">
        <v>0</v>
      </c>
      <c r="P174" s="1">
        <v>0</v>
      </c>
      <c r="Q174" s="1">
        <v>0.48599999999999999</v>
      </c>
      <c r="R174" s="1">
        <v>0</v>
      </c>
      <c r="S174" s="1">
        <f t="shared" si="70"/>
        <v>81.636999999999986</v>
      </c>
      <c r="U174" s="11">
        <f t="shared" si="71"/>
        <v>9.6809866546708645E-2</v>
      </c>
      <c r="V174" s="11">
        <f t="shared" si="72"/>
        <v>0.15476575981387003</v>
      </c>
      <c r="W174" s="11">
        <f t="shared" si="73"/>
        <v>1.8874555477184644E-2</v>
      </c>
      <c r="X174" s="11">
        <f t="shared" si="74"/>
        <v>0</v>
      </c>
      <c r="Y174" s="11">
        <f t="shared" si="75"/>
        <v>0</v>
      </c>
      <c r="Z174" s="11">
        <f t="shared" si="76"/>
        <v>0.24148473701810538</v>
      </c>
      <c r="AA174" s="11">
        <f t="shared" si="77"/>
        <v>1.5382935858119708E-3</v>
      </c>
      <c r="AB174" s="11">
        <f t="shared" si="78"/>
        <v>0</v>
      </c>
      <c r="AC174" s="11">
        <f t="shared" si="79"/>
        <v>0</v>
      </c>
      <c r="AD174" s="11">
        <f t="shared" si="80"/>
        <v>0.35831883049077617</v>
      </c>
      <c r="AE174" s="11">
        <f t="shared" si="81"/>
        <v>4.7624213953894688E-3</v>
      </c>
      <c r="AF174" s="11">
        <f t="shared" si="82"/>
        <v>0</v>
      </c>
      <c r="AG174" s="11">
        <f t="shared" si="83"/>
        <v>0</v>
      </c>
      <c r="AH174" s="11">
        <f t="shared" si="84"/>
        <v>0</v>
      </c>
      <c r="AI174" s="11">
        <f t="shared" si="85"/>
        <v>9.5330380576140721E-3</v>
      </c>
      <c r="AJ174" s="11">
        <f t="shared" si="86"/>
        <v>0</v>
      </c>
      <c r="AL174">
        <f t="shared" si="87"/>
        <v>0.51347321244168065</v>
      </c>
      <c r="AN174" s="11">
        <f t="shared" si="88"/>
        <v>0.56561782114994441</v>
      </c>
      <c r="AO174" s="11">
        <f t="shared" si="89"/>
        <v>0.9042288247789444</v>
      </c>
      <c r="AP174" s="11">
        <f t="shared" si="90"/>
        <v>0.11027579445146839</v>
      </c>
      <c r="AQ174" s="11">
        <f t="shared" si="91"/>
        <v>0</v>
      </c>
      <c r="AR174" s="11">
        <f t="shared" si="92"/>
        <v>0</v>
      </c>
      <c r="AS174" s="11">
        <f t="shared" si="93"/>
        <v>1.4108899812112368</v>
      </c>
      <c r="AT174" s="11">
        <f t="shared" si="94"/>
        <v>8.9875784084063829E-3</v>
      </c>
      <c r="AU174" s="11">
        <f t="shared" si="95"/>
        <v>0</v>
      </c>
      <c r="AV174" s="11">
        <f t="shared" si="96"/>
        <v>0</v>
      </c>
      <c r="AW174" s="11">
        <f t="shared" si="97"/>
        <v>2.0935006255938235</v>
      </c>
      <c r="AX174" s="11">
        <f t="shared" si="98"/>
        <v>2.7824750814612609E-2</v>
      </c>
      <c r="AY174" s="11">
        <f t="shared" si="99"/>
        <v>0</v>
      </c>
      <c r="AZ174" s="11">
        <f t="shared" si="100"/>
        <v>0</v>
      </c>
      <c r="BA174" s="11">
        <f t="shared" si="101"/>
        <v>0</v>
      </c>
      <c r="BB174" s="11">
        <f t="shared" si="102"/>
        <v>5.5697382998515142E-2</v>
      </c>
      <c r="BC174" s="11">
        <f t="shared" si="103"/>
        <v>0</v>
      </c>
      <c r="BE174">
        <f t="shared" si="104"/>
        <v>29.161416273883983</v>
      </c>
    </row>
    <row r="175" spans="1:57" x14ac:dyDescent="0.25">
      <c r="A175" t="s">
        <v>187</v>
      </c>
      <c r="B175" t="s">
        <v>1161</v>
      </c>
      <c r="C175" s="1">
        <v>7.44</v>
      </c>
      <c r="D175" s="1">
        <v>11.731</v>
      </c>
      <c r="E175" s="1">
        <v>1.659</v>
      </c>
      <c r="F175" s="1">
        <v>0</v>
      </c>
      <c r="G175" s="1">
        <v>0</v>
      </c>
      <c r="H175" s="1">
        <v>19.327000000000002</v>
      </c>
      <c r="I175" s="1">
        <v>6.0999999999999999E-2</v>
      </c>
      <c r="J175" s="1">
        <v>0</v>
      </c>
      <c r="K175" s="1">
        <v>0</v>
      </c>
      <c r="L175" s="1">
        <v>42.417999999999999</v>
      </c>
      <c r="M175" s="1">
        <v>0.29599999999999999</v>
      </c>
      <c r="N175" s="1">
        <v>9.2999999999999999E-2</v>
      </c>
      <c r="O175" s="1">
        <v>6.2E-2</v>
      </c>
      <c r="P175" s="1">
        <v>0</v>
      </c>
      <c r="Q175" s="1">
        <v>0.501</v>
      </c>
      <c r="R175" s="1">
        <v>0</v>
      </c>
      <c r="S175" s="1">
        <f t="shared" si="70"/>
        <v>83.588000000000008</v>
      </c>
      <c r="U175" s="11">
        <f t="shared" si="71"/>
        <v>9.9607994344836442E-2</v>
      </c>
      <c r="V175" s="11">
        <f t="shared" si="72"/>
        <v>0.15655403366185303</v>
      </c>
      <c r="W175" s="11">
        <f t="shared" si="73"/>
        <v>2.0385994490006068E-2</v>
      </c>
      <c r="X175" s="11">
        <f t="shared" si="74"/>
        <v>0</v>
      </c>
      <c r="Y175" s="11">
        <f t="shared" si="75"/>
        <v>0</v>
      </c>
      <c r="Z175" s="11">
        <f t="shared" si="76"/>
        <v>0.24296816660674284</v>
      </c>
      <c r="AA175" s="11">
        <f t="shared" si="77"/>
        <v>1.5134823989440358E-3</v>
      </c>
      <c r="AB175" s="11">
        <f t="shared" si="78"/>
        <v>0</v>
      </c>
      <c r="AC175" s="11">
        <f t="shared" si="79"/>
        <v>0</v>
      </c>
      <c r="AD175" s="11">
        <f t="shared" si="80"/>
        <v>0.36910894535328925</v>
      </c>
      <c r="AE175" s="11">
        <f t="shared" si="81"/>
        <v>4.1706412219978777E-3</v>
      </c>
      <c r="AF175" s="11">
        <f t="shared" si="82"/>
        <v>1.0226522982186056E-3</v>
      </c>
      <c r="AG175" s="11">
        <f t="shared" si="83"/>
        <v>7.7439790562837385E-4</v>
      </c>
      <c r="AH175" s="11">
        <f t="shared" si="84"/>
        <v>0</v>
      </c>
      <c r="AI175" s="11">
        <f t="shared" si="85"/>
        <v>9.8272676272935199E-3</v>
      </c>
      <c r="AJ175" s="11">
        <f t="shared" si="86"/>
        <v>0</v>
      </c>
      <c r="AL175">
        <f t="shared" si="87"/>
        <v>0.52102967150238233</v>
      </c>
      <c r="AN175" s="11">
        <f t="shared" si="88"/>
        <v>0.57352584579848254</v>
      </c>
      <c r="AO175" s="11">
        <f t="shared" si="89"/>
        <v>0.90141142947059905</v>
      </c>
      <c r="AP175" s="11">
        <f t="shared" si="90"/>
        <v>0.11737907995464049</v>
      </c>
      <c r="AQ175" s="11">
        <f t="shared" si="91"/>
        <v>0</v>
      </c>
      <c r="AR175" s="11">
        <f t="shared" si="92"/>
        <v>0</v>
      </c>
      <c r="AS175" s="11">
        <f t="shared" si="93"/>
        <v>1.3989692712095299</v>
      </c>
      <c r="AT175" s="11">
        <f t="shared" si="94"/>
        <v>8.7143735667486785E-3</v>
      </c>
      <c r="AU175" s="11">
        <f t="shared" si="95"/>
        <v>0</v>
      </c>
      <c r="AV175" s="11">
        <f t="shared" si="96"/>
        <v>0</v>
      </c>
      <c r="AW175" s="11">
        <f t="shared" si="97"/>
        <v>2.1252663650937675</v>
      </c>
      <c r="AX175" s="11">
        <f t="shared" si="98"/>
        <v>2.4013840958261864E-2</v>
      </c>
      <c r="AY175" s="11">
        <f t="shared" si="99"/>
        <v>5.8882575455048514E-3</v>
      </c>
      <c r="AZ175" s="11">
        <f t="shared" si="100"/>
        <v>4.4588510865153277E-3</v>
      </c>
      <c r="BA175" s="11">
        <f t="shared" si="101"/>
        <v>0</v>
      </c>
      <c r="BB175" s="11">
        <f t="shared" si="102"/>
        <v>5.6583731204539967E-2</v>
      </c>
      <c r="BC175" s="11">
        <f t="shared" si="103"/>
        <v>0</v>
      </c>
      <c r="BE175">
        <f t="shared" si="104"/>
        <v>29.347332234592027</v>
      </c>
    </row>
    <row r="176" spans="1:57" x14ac:dyDescent="0.25">
      <c r="A176" t="s">
        <v>188</v>
      </c>
      <c r="B176" t="s">
        <v>1161</v>
      </c>
      <c r="C176" s="1">
        <v>16.263999999999999</v>
      </c>
      <c r="D176" s="1">
        <v>16.707000000000001</v>
      </c>
      <c r="E176" s="1">
        <v>1.6180000000000001</v>
      </c>
      <c r="F176" s="1">
        <v>0</v>
      </c>
      <c r="G176" s="1">
        <v>8.1000000000000003E-2</v>
      </c>
      <c r="H176" s="1">
        <v>2.02</v>
      </c>
      <c r="I176" s="1">
        <v>0.25800000000000001</v>
      </c>
      <c r="J176" s="1">
        <v>7.6999999999999999E-2</v>
      </c>
      <c r="K176" s="1">
        <v>0</v>
      </c>
      <c r="L176" s="1">
        <v>39.904000000000003</v>
      </c>
      <c r="M176" s="1">
        <v>0.19900000000000001</v>
      </c>
      <c r="N176" s="1">
        <v>7.6999999999999999E-2</v>
      </c>
      <c r="O176" s="1">
        <v>0.128</v>
      </c>
      <c r="P176" s="1">
        <v>0</v>
      </c>
      <c r="Q176" s="1">
        <v>0.317</v>
      </c>
      <c r="R176" s="1">
        <v>0</v>
      </c>
      <c r="S176" s="1">
        <f t="shared" si="70"/>
        <v>77.650000000000006</v>
      </c>
      <c r="U176" s="11">
        <f t="shared" si="71"/>
        <v>0.21774521774521771</v>
      </c>
      <c r="V176" s="11">
        <f t="shared" si="72"/>
        <v>0.22296038192725073</v>
      </c>
      <c r="W176" s="11">
        <f t="shared" si="73"/>
        <v>1.9882181485732262E-2</v>
      </c>
      <c r="X176" s="11">
        <f t="shared" si="74"/>
        <v>0</v>
      </c>
      <c r="Y176" s="11">
        <f t="shared" si="75"/>
        <v>1.1274051309460181E-3</v>
      </c>
      <c r="Z176" s="11">
        <f t="shared" si="76"/>
        <v>2.5394303127522146E-2</v>
      </c>
      <c r="AA176" s="11">
        <f t="shared" si="77"/>
        <v>6.4012862119272335E-3</v>
      </c>
      <c r="AB176" s="11">
        <f t="shared" si="78"/>
        <v>1.3731021766344375E-3</v>
      </c>
      <c r="AC176" s="11">
        <f t="shared" si="79"/>
        <v>0</v>
      </c>
      <c r="AD176" s="11">
        <f t="shared" si="80"/>
        <v>0.34723285764009748</v>
      </c>
      <c r="AE176" s="11">
        <f t="shared" si="81"/>
        <v>2.8039108215458706E-3</v>
      </c>
      <c r="AF176" s="11">
        <f t="shared" si="82"/>
        <v>8.4671211787992078E-4</v>
      </c>
      <c r="AG176" s="11">
        <f t="shared" si="83"/>
        <v>1.5987569664585783E-3</v>
      </c>
      <c r="AH176" s="11">
        <f t="shared" si="84"/>
        <v>0</v>
      </c>
      <c r="AI176" s="11">
        <f t="shared" si="85"/>
        <v>6.2180515725589729E-3</v>
      </c>
      <c r="AJ176" s="11">
        <f t="shared" si="86"/>
        <v>0</v>
      </c>
      <c r="AL176">
        <f t="shared" si="87"/>
        <v>0.49351077562859619</v>
      </c>
      <c r="AN176" s="11">
        <f t="shared" si="88"/>
        <v>1.3236502331759861</v>
      </c>
      <c r="AO176" s="11">
        <f t="shared" si="89"/>
        <v>1.3553526666763915</v>
      </c>
      <c r="AP176" s="11">
        <f t="shared" si="90"/>
        <v>0.12086168611257493</v>
      </c>
      <c r="AQ176" s="11">
        <f t="shared" si="91"/>
        <v>0</v>
      </c>
      <c r="AR176" s="11">
        <f t="shared" si="92"/>
        <v>6.8533769876251384E-3</v>
      </c>
      <c r="AS176" s="11">
        <f t="shared" si="93"/>
        <v>0.15436929271813871</v>
      </c>
      <c r="AT176" s="11">
        <f t="shared" si="94"/>
        <v>3.8912744329282975E-2</v>
      </c>
      <c r="AU176" s="11">
        <f t="shared" si="95"/>
        <v>8.3469434373676151E-3</v>
      </c>
      <c r="AV176" s="11">
        <f t="shared" si="96"/>
        <v>0</v>
      </c>
      <c r="AW176" s="11">
        <f t="shared" si="97"/>
        <v>2.1107919509831508</v>
      </c>
      <c r="AX176" s="11">
        <f t="shared" si="98"/>
        <v>1.704467841441434E-2</v>
      </c>
      <c r="AY176" s="11">
        <f t="shared" si="99"/>
        <v>5.1470737399894285E-3</v>
      </c>
      <c r="AZ176" s="11">
        <f t="shared" si="100"/>
        <v>9.7186751257186087E-3</v>
      </c>
      <c r="BA176" s="11">
        <f t="shared" si="101"/>
        <v>0</v>
      </c>
      <c r="BB176" s="11">
        <f t="shared" si="102"/>
        <v>3.7798880265414038E-2</v>
      </c>
      <c r="BC176" s="11">
        <f t="shared" si="103"/>
        <v>0</v>
      </c>
      <c r="BE176">
        <f t="shared" si="104"/>
        <v>26.730245176783889</v>
      </c>
    </row>
    <row r="177" spans="1:57" x14ac:dyDescent="0.25">
      <c r="A177" t="s">
        <v>189</v>
      </c>
      <c r="B177" t="s">
        <v>1161</v>
      </c>
      <c r="C177" s="1">
        <v>14.817</v>
      </c>
      <c r="D177" s="1">
        <v>16.105</v>
      </c>
      <c r="E177" s="1">
        <v>1.694</v>
      </c>
      <c r="F177" s="1">
        <v>0</v>
      </c>
      <c r="G177" s="1">
        <v>0</v>
      </c>
      <c r="H177" s="1">
        <v>2.347</v>
      </c>
      <c r="I177" s="1">
        <v>0.26300000000000001</v>
      </c>
      <c r="J177" s="1">
        <v>5.7000000000000002E-2</v>
      </c>
      <c r="K177" s="1">
        <v>0</v>
      </c>
      <c r="L177" s="1">
        <v>38.631</v>
      </c>
      <c r="M177" s="1">
        <v>0.11</v>
      </c>
      <c r="N177" s="1">
        <v>0.12</v>
      </c>
      <c r="O177" s="1">
        <v>0.217</v>
      </c>
      <c r="P177" s="1">
        <v>0</v>
      </c>
      <c r="Q177" s="1">
        <v>0.35099999999999998</v>
      </c>
      <c r="R177" s="1">
        <v>0</v>
      </c>
      <c r="S177" s="1">
        <f t="shared" si="70"/>
        <v>74.712000000000003</v>
      </c>
      <c r="U177" s="11">
        <f t="shared" si="71"/>
        <v>0.19837253389884968</v>
      </c>
      <c r="V177" s="11">
        <f t="shared" si="72"/>
        <v>0.21492649493855109</v>
      </c>
      <c r="W177" s="11">
        <f t="shared" si="73"/>
        <v>2.0816078761947125E-2</v>
      </c>
      <c r="X177" s="11">
        <f t="shared" si="74"/>
        <v>0</v>
      </c>
      <c r="Y177" s="11">
        <f t="shared" si="75"/>
        <v>0</v>
      </c>
      <c r="Z177" s="11">
        <f t="shared" si="76"/>
        <v>2.9505163089254688E-2</v>
      </c>
      <c r="AA177" s="11">
        <f t="shared" si="77"/>
        <v>6.5253421462669091E-3</v>
      </c>
      <c r="AB177" s="11">
        <f t="shared" si="78"/>
        <v>1.0164522606254927E-3</v>
      </c>
      <c r="AC177" s="11">
        <f t="shared" si="79"/>
        <v>0</v>
      </c>
      <c r="AD177" s="11">
        <f t="shared" si="80"/>
        <v>0.33615558649495303</v>
      </c>
      <c r="AE177" s="11">
        <f t="shared" si="81"/>
        <v>1.5499004541208331E-3</v>
      </c>
      <c r="AF177" s="11">
        <f t="shared" si="82"/>
        <v>1.3195513525401364E-3</v>
      </c>
      <c r="AG177" s="11">
        <f t="shared" si="83"/>
        <v>2.7103926696993084E-3</v>
      </c>
      <c r="AH177" s="11">
        <f t="shared" si="84"/>
        <v>0</v>
      </c>
      <c r="AI177" s="11">
        <f t="shared" si="85"/>
        <v>6.8849719304990521E-3</v>
      </c>
      <c r="AJ177" s="11">
        <f t="shared" si="86"/>
        <v>0</v>
      </c>
      <c r="AL177">
        <f t="shared" si="87"/>
        <v>0.4701456128348695</v>
      </c>
      <c r="AN177" s="11">
        <f t="shared" si="88"/>
        <v>1.265815495135916</v>
      </c>
      <c r="AO177" s="11">
        <f t="shared" si="89"/>
        <v>1.3714463502653611</v>
      </c>
      <c r="AP177" s="11">
        <f t="shared" si="90"/>
        <v>0.13282743597093871</v>
      </c>
      <c r="AQ177" s="11">
        <f t="shared" si="91"/>
        <v>0</v>
      </c>
      <c r="AR177" s="11">
        <f t="shared" si="92"/>
        <v>0</v>
      </c>
      <c r="AS177" s="11">
        <f t="shared" si="93"/>
        <v>0.18827249867128631</v>
      </c>
      <c r="AT177" s="11">
        <f t="shared" si="94"/>
        <v>4.1638219956497746E-2</v>
      </c>
      <c r="AU177" s="11">
        <f t="shared" si="95"/>
        <v>6.485983700857189E-3</v>
      </c>
      <c r="AV177" s="11">
        <f t="shared" si="96"/>
        <v>0</v>
      </c>
      <c r="AW177" s="11">
        <f t="shared" si="97"/>
        <v>2.1450094012449403</v>
      </c>
      <c r="AX177" s="11">
        <f t="shared" si="98"/>
        <v>9.8899175817591337E-3</v>
      </c>
      <c r="AY177" s="11">
        <f t="shared" si="99"/>
        <v>8.4200595508073309E-3</v>
      </c>
      <c r="AZ177" s="11">
        <f t="shared" si="100"/>
        <v>1.7295020493903579E-2</v>
      </c>
      <c r="BA177" s="11">
        <f t="shared" si="101"/>
        <v>0</v>
      </c>
      <c r="BB177" s="11">
        <f t="shared" si="102"/>
        <v>4.3933018255669302E-2</v>
      </c>
      <c r="BC177" s="11">
        <f t="shared" si="103"/>
        <v>0</v>
      </c>
      <c r="BE177">
        <f t="shared" si="104"/>
        <v>27.250445772334757</v>
      </c>
    </row>
    <row r="178" spans="1:57" x14ac:dyDescent="0.25">
      <c r="A178" t="s">
        <v>190</v>
      </c>
      <c r="B178" t="s">
        <v>1161</v>
      </c>
      <c r="C178" s="1">
        <v>13.416</v>
      </c>
      <c r="D178" s="1">
        <v>15.167</v>
      </c>
      <c r="E178" s="1">
        <v>1.8859999999999999</v>
      </c>
      <c r="F178" s="1">
        <v>0</v>
      </c>
      <c r="G178" s="1">
        <v>0</v>
      </c>
      <c r="H178" s="1">
        <v>9.1829999999999998</v>
      </c>
      <c r="I178" s="1">
        <v>0.19500000000000001</v>
      </c>
      <c r="J178" s="1">
        <v>0</v>
      </c>
      <c r="K178" s="1">
        <v>0</v>
      </c>
      <c r="L178" s="1">
        <v>41.643000000000001</v>
      </c>
      <c r="M178" s="1">
        <v>0.20599999999999999</v>
      </c>
      <c r="N178" s="1">
        <v>0</v>
      </c>
      <c r="O178" s="1">
        <v>0.11</v>
      </c>
      <c r="P178" s="1">
        <v>0</v>
      </c>
      <c r="Q178" s="1">
        <v>0.154</v>
      </c>
      <c r="R178" s="1">
        <v>0</v>
      </c>
      <c r="S178" s="1">
        <f t="shared" si="70"/>
        <v>81.960000000000008</v>
      </c>
      <c r="U178" s="11">
        <f t="shared" si="71"/>
        <v>0.1796157059314954</v>
      </c>
      <c r="V178" s="11">
        <f t="shared" si="72"/>
        <v>0.20240857800267026</v>
      </c>
      <c r="W178" s="11">
        <f t="shared" si="73"/>
        <v>2.3175398196595205E-2</v>
      </c>
      <c r="X178" s="11">
        <f t="shared" si="74"/>
        <v>0</v>
      </c>
      <c r="Y178" s="11">
        <f t="shared" si="75"/>
        <v>0</v>
      </c>
      <c r="Z178" s="11">
        <f t="shared" si="76"/>
        <v>0.11544350773269102</v>
      </c>
      <c r="AA178" s="11">
        <f t="shared" si="77"/>
        <v>4.8381814392473282E-3</v>
      </c>
      <c r="AB178" s="11">
        <f t="shared" si="78"/>
        <v>0</v>
      </c>
      <c r="AC178" s="11">
        <f t="shared" si="79"/>
        <v>0</v>
      </c>
      <c r="AD178" s="11">
        <f t="shared" si="80"/>
        <v>0.36236512356421857</v>
      </c>
      <c r="AE178" s="11">
        <f t="shared" si="81"/>
        <v>2.9025408504444686E-3</v>
      </c>
      <c r="AF178" s="11">
        <f t="shared" si="82"/>
        <v>0</v>
      </c>
      <c r="AG178" s="11">
        <f t="shared" si="83"/>
        <v>1.3739317680503409E-3</v>
      </c>
      <c r="AH178" s="11">
        <f t="shared" si="84"/>
        <v>0</v>
      </c>
      <c r="AI178" s="11">
        <f t="shared" si="85"/>
        <v>3.0207569153756523E-3</v>
      </c>
      <c r="AJ178" s="11">
        <f t="shared" si="86"/>
        <v>0</v>
      </c>
      <c r="AL178">
        <f t="shared" si="87"/>
        <v>0.52548137130269912</v>
      </c>
      <c r="AN178" s="11">
        <f t="shared" si="88"/>
        <v>1.0254352432297507</v>
      </c>
      <c r="AO178" s="11">
        <f t="shared" si="89"/>
        <v>1.1555609145623233</v>
      </c>
      <c r="AP178" s="11">
        <f t="shared" si="90"/>
        <v>0.13230953252905256</v>
      </c>
      <c r="AQ178" s="11">
        <f t="shared" si="91"/>
        <v>0</v>
      </c>
      <c r="AR178" s="11">
        <f t="shared" si="92"/>
        <v>0</v>
      </c>
      <c r="AS178" s="11">
        <f t="shared" si="93"/>
        <v>0.6590728846191054</v>
      </c>
      <c r="AT178" s="11">
        <f t="shared" si="94"/>
        <v>2.7621425059768685E-2</v>
      </c>
      <c r="AU178" s="11">
        <f t="shared" si="95"/>
        <v>0</v>
      </c>
      <c r="AV178" s="11">
        <f t="shared" si="96"/>
        <v>0</v>
      </c>
      <c r="AW178" s="11">
        <f t="shared" si="97"/>
        <v>2.0687610066893192</v>
      </c>
      <c r="AX178" s="11">
        <f t="shared" si="98"/>
        <v>1.6570754030246021E-2</v>
      </c>
      <c r="AY178" s="11">
        <f t="shared" si="99"/>
        <v>0</v>
      </c>
      <c r="AZ178" s="11">
        <f t="shared" si="100"/>
        <v>7.8438466694506232E-3</v>
      </c>
      <c r="BA178" s="11">
        <f t="shared" si="101"/>
        <v>0</v>
      </c>
      <c r="BB178" s="11">
        <f t="shared" si="102"/>
        <v>1.7245655585584427E-2</v>
      </c>
      <c r="BC178" s="11">
        <f t="shared" si="103"/>
        <v>0</v>
      </c>
      <c r="BE178">
        <f t="shared" si="104"/>
        <v>31.119594336439473</v>
      </c>
    </row>
    <row r="179" spans="1:57" x14ac:dyDescent="0.25">
      <c r="A179" t="s">
        <v>191</v>
      </c>
      <c r="B179" t="s">
        <v>1161</v>
      </c>
      <c r="C179" s="1">
        <v>13.186</v>
      </c>
      <c r="D179" s="1">
        <v>15.086</v>
      </c>
      <c r="E179" s="1">
        <v>1.746</v>
      </c>
      <c r="F179" s="1">
        <v>0</v>
      </c>
      <c r="G179" s="1">
        <v>0</v>
      </c>
      <c r="H179" s="1">
        <v>9.1980000000000004</v>
      </c>
      <c r="I179" s="1">
        <v>0.28100000000000003</v>
      </c>
      <c r="J179" s="1">
        <v>0</v>
      </c>
      <c r="K179" s="1">
        <v>0</v>
      </c>
      <c r="L179" s="1">
        <v>41.543999999999997</v>
      </c>
      <c r="M179" s="1">
        <v>0.223</v>
      </c>
      <c r="N179" s="1">
        <v>0</v>
      </c>
      <c r="O179" s="1">
        <v>0</v>
      </c>
      <c r="P179" s="1">
        <v>0</v>
      </c>
      <c r="Q179" s="1">
        <v>0.122</v>
      </c>
      <c r="R179" s="1">
        <v>0</v>
      </c>
      <c r="S179" s="1">
        <f t="shared" si="70"/>
        <v>81.385999999999996</v>
      </c>
      <c r="U179" s="11">
        <f t="shared" si="71"/>
        <v>0.17653642653642651</v>
      </c>
      <c r="V179" s="11">
        <f t="shared" si="72"/>
        <v>0.20132760649754622</v>
      </c>
      <c r="W179" s="11">
        <f t="shared" si="73"/>
        <v>2.145506110883098E-2</v>
      </c>
      <c r="X179" s="11">
        <f t="shared" si="74"/>
        <v>0</v>
      </c>
      <c r="Y179" s="11">
        <f t="shared" si="75"/>
        <v>0</v>
      </c>
      <c r="Z179" s="11">
        <f t="shared" si="76"/>
        <v>0.11563207929056867</v>
      </c>
      <c r="AA179" s="11">
        <f t="shared" si="77"/>
        <v>6.9719435098897393E-3</v>
      </c>
      <c r="AB179" s="11">
        <f t="shared" si="78"/>
        <v>0</v>
      </c>
      <c r="AC179" s="11">
        <f t="shared" si="79"/>
        <v>0</v>
      </c>
      <c r="AD179" s="11">
        <f t="shared" si="80"/>
        <v>0.36150365471632434</v>
      </c>
      <c r="AE179" s="11">
        <f t="shared" si="81"/>
        <v>3.1420709206267795E-3</v>
      </c>
      <c r="AF179" s="11">
        <f t="shared" si="82"/>
        <v>0</v>
      </c>
      <c r="AG179" s="11">
        <f t="shared" si="83"/>
        <v>0</v>
      </c>
      <c r="AH179" s="11">
        <f t="shared" si="84"/>
        <v>0</v>
      </c>
      <c r="AI179" s="11">
        <f t="shared" si="85"/>
        <v>2.3930671667261663E-3</v>
      </c>
      <c r="AJ179" s="11">
        <f t="shared" si="86"/>
        <v>0</v>
      </c>
      <c r="AL179">
        <f t="shared" si="87"/>
        <v>0.5219231169432621</v>
      </c>
      <c r="AN179" s="11">
        <f t="shared" si="88"/>
        <v>1.0147266185698631</v>
      </c>
      <c r="AO179" s="11">
        <f t="shared" si="89"/>
        <v>1.1572256523718938</v>
      </c>
      <c r="AP179" s="11">
        <f t="shared" si="90"/>
        <v>0.12332311261371096</v>
      </c>
      <c r="AQ179" s="11">
        <f t="shared" si="91"/>
        <v>0</v>
      </c>
      <c r="AR179" s="11">
        <f t="shared" si="92"/>
        <v>0</v>
      </c>
      <c r="AS179" s="11">
        <f t="shared" si="93"/>
        <v>0.66465007318197955</v>
      </c>
      <c r="AT179" s="11">
        <f t="shared" si="94"/>
        <v>4.0074543262552914E-2</v>
      </c>
      <c r="AU179" s="11">
        <f t="shared" si="95"/>
        <v>0</v>
      </c>
      <c r="AV179" s="11">
        <f t="shared" si="96"/>
        <v>0</v>
      </c>
      <c r="AW179" s="11">
        <f t="shared" si="97"/>
        <v>2.0779132576089161</v>
      </c>
      <c r="AX179" s="11">
        <f t="shared" si="98"/>
        <v>1.8060538910571106E-2</v>
      </c>
      <c r="AY179" s="11">
        <f t="shared" si="99"/>
        <v>0</v>
      </c>
      <c r="AZ179" s="11">
        <f t="shared" si="100"/>
        <v>0</v>
      </c>
      <c r="BA179" s="11">
        <f t="shared" si="101"/>
        <v>0</v>
      </c>
      <c r="BB179" s="11">
        <f t="shared" si="102"/>
        <v>1.3755285533671707E-2</v>
      </c>
      <c r="BC179" s="11">
        <f t="shared" si="103"/>
        <v>0</v>
      </c>
      <c r="BE179">
        <f t="shared" si="104"/>
        <v>31.335920561144587</v>
      </c>
    </row>
    <row r="180" spans="1:57" x14ac:dyDescent="0.25">
      <c r="A180" t="s">
        <v>192</v>
      </c>
      <c r="B180" t="s">
        <v>1161</v>
      </c>
      <c r="C180" s="1">
        <v>3.9649999999999999</v>
      </c>
      <c r="D180" s="1">
        <v>13.952</v>
      </c>
      <c r="E180" s="1">
        <v>1.7569999999999999</v>
      </c>
      <c r="F180" s="1">
        <v>0</v>
      </c>
      <c r="G180" s="1">
        <v>0</v>
      </c>
      <c r="H180" s="1">
        <v>19.884</v>
      </c>
      <c r="I180" s="1">
        <v>0.121</v>
      </c>
      <c r="J180" s="1">
        <v>8.2000000000000003E-2</v>
      </c>
      <c r="K180" s="1">
        <v>0</v>
      </c>
      <c r="L180" s="1">
        <v>42.21</v>
      </c>
      <c r="M180" s="1">
        <v>0.155</v>
      </c>
      <c r="N180" s="1">
        <v>0.22500000000000001</v>
      </c>
      <c r="O180" s="1">
        <v>8.8999999999999996E-2</v>
      </c>
      <c r="P180" s="1">
        <v>0</v>
      </c>
      <c r="Q180" s="1">
        <v>0.253</v>
      </c>
      <c r="R180" s="1">
        <v>0</v>
      </c>
      <c r="S180" s="1">
        <f t="shared" si="70"/>
        <v>82.692999999999998</v>
      </c>
      <c r="U180" s="11">
        <f t="shared" si="71"/>
        <v>5.3084099136730713E-2</v>
      </c>
      <c r="V180" s="11">
        <f t="shared" si="72"/>
        <v>0.18619400542580966</v>
      </c>
      <c r="W180" s="11">
        <f t="shared" si="73"/>
        <v>2.1590230451441025E-2</v>
      </c>
      <c r="X180" s="11">
        <f t="shared" si="74"/>
        <v>0</v>
      </c>
      <c r="Y180" s="11">
        <f t="shared" si="75"/>
        <v>0</v>
      </c>
      <c r="Z180" s="11">
        <f t="shared" si="76"/>
        <v>0.24997045712259916</v>
      </c>
      <c r="AA180" s="11">
        <f t="shared" si="77"/>
        <v>3.0021536110201364E-3</v>
      </c>
      <c r="AB180" s="11">
        <f t="shared" si="78"/>
        <v>1.4622646556366737E-3</v>
      </c>
      <c r="AC180" s="11">
        <f t="shared" si="79"/>
        <v>0</v>
      </c>
      <c r="AD180" s="11">
        <f t="shared" si="80"/>
        <v>0.36729899060215804</v>
      </c>
      <c r="AE180" s="11">
        <f t="shared" si="81"/>
        <v>2.1839506398975373E-3</v>
      </c>
      <c r="AF180" s="11">
        <f t="shared" si="82"/>
        <v>2.4741587860127559E-3</v>
      </c>
      <c r="AG180" s="11">
        <f t="shared" si="83"/>
        <v>1.1116357032407301E-3</v>
      </c>
      <c r="AH180" s="11">
        <f t="shared" si="84"/>
        <v>0</v>
      </c>
      <c r="AI180" s="11">
        <f t="shared" si="85"/>
        <v>4.9626720752600009E-3</v>
      </c>
      <c r="AJ180" s="11">
        <f t="shared" si="86"/>
        <v>0</v>
      </c>
      <c r="AL180">
        <f t="shared" si="87"/>
        <v>0.51384094574760075</v>
      </c>
      <c r="AN180" s="11">
        <f t="shared" si="88"/>
        <v>0.30992527693271266</v>
      </c>
      <c r="AO180" s="11">
        <f t="shared" si="89"/>
        <v>1.0870718281602358</v>
      </c>
      <c r="AP180" s="11">
        <f t="shared" si="90"/>
        <v>0.12605202425059078</v>
      </c>
      <c r="AQ180" s="11">
        <f t="shared" si="91"/>
        <v>0</v>
      </c>
      <c r="AR180" s="11">
        <f t="shared" si="92"/>
        <v>0</v>
      </c>
      <c r="AS180" s="11">
        <f t="shared" si="93"/>
        <v>1.4594231494664787</v>
      </c>
      <c r="AT180" s="11">
        <f t="shared" si="94"/>
        <v>1.7527721189981603E-2</v>
      </c>
      <c r="AU180" s="11">
        <f t="shared" si="95"/>
        <v>8.5372604172825467E-3</v>
      </c>
      <c r="AV180" s="11">
        <f t="shared" si="96"/>
        <v>0</v>
      </c>
      <c r="AW180" s="11">
        <f t="shared" si="97"/>
        <v>2.1444320094096336</v>
      </c>
      <c r="AX180" s="11">
        <f t="shared" si="98"/>
        <v>1.2750739258741145E-2</v>
      </c>
      <c r="AY180" s="11">
        <f t="shared" si="99"/>
        <v>1.444508542860303E-2</v>
      </c>
      <c r="AZ180" s="11">
        <f t="shared" si="100"/>
        <v>6.4901544676828852E-3</v>
      </c>
      <c r="BA180" s="11">
        <f t="shared" si="101"/>
        <v>0</v>
      </c>
      <c r="BB180" s="11">
        <f t="shared" si="102"/>
        <v>2.8973977938093341E-2</v>
      </c>
      <c r="BC180" s="11">
        <f t="shared" si="103"/>
        <v>0</v>
      </c>
      <c r="BE180">
        <f t="shared" si="104"/>
        <v>27.825774222354532</v>
      </c>
    </row>
    <row r="181" spans="1:57" x14ac:dyDescent="0.25">
      <c r="A181" t="s">
        <v>193</v>
      </c>
      <c r="B181" t="s">
        <v>1161</v>
      </c>
      <c r="C181" s="1">
        <v>2.5859999999999999</v>
      </c>
      <c r="D181" s="1">
        <v>11.871</v>
      </c>
      <c r="E181" s="1">
        <v>1.7010000000000001</v>
      </c>
      <c r="F181" s="1">
        <v>0</v>
      </c>
      <c r="G181" s="1">
        <v>0</v>
      </c>
      <c r="H181" s="1">
        <v>23.548999999999999</v>
      </c>
      <c r="I181" s="1">
        <v>9.0999999999999998E-2</v>
      </c>
      <c r="J181" s="1">
        <v>6.6000000000000003E-2</v>
      </c>
      <c r="K181" s="1">
        <v>0</v>
      </c>
      <c r="L181" s="1">
        <v>43.578000000000003</v>
      </c>
      <c r="M181" s="1">
        <v>8.3000000000000004E-2</v>
      </c>
      <c r="N181" s="1">
        <v>0.159</v>
      </c>
      <c r="O181" s="1">
        <v>0</v>
      </c>
      <c r="P181" s="1">
        <v>0</v>
      </c>
      <c r="Q181" s="1">
        <v>8.8999999999999996E-2</v>
      </c>
      <c r="R181" s="1">
        <v>0</v>
      </c>
      <c r="S181" s="1">
        <f t="shared" si="70"/>
        <v>83.77300000000001</v>
      </c>
      <c r="U181" s="11">
        <f t="shared" si="71"/>
        <v>3.462181093760041E-2</v>
      </c>
      <c r="V181" s="11">
        <f t="shared" si="72"/>
        <v>0.15842237947317853</v>
      </c>
      <c r="W181" s="11">
        <f t="shared" si="73"/>
        <v>2.0902095616335339E-2</v>
      </c>
      <c r="X181" s="11">
        <f t="shared" si="74"/>
        <v>0</v>
      </c>
      <c r="Y181" s="11">
        <f t="shared" si="75"/>
        <v>0</v>
      </c>
      <c r="Z181" s="11">
        <f t="shared" si="76"/>
        <v>0.29604477443070248</v>
      </c>
      <c r="AA181" s="11">
        <f t="shared" si="77"/>
        <v>2.2578180049820863E-3</v>
      </c>
      <c r="AB181" s="11">
        <f t="shared" si="78"/>
        <v>1.1769447228295179E-3</v>
      </c>
      <c r="AC181" s="11">
        <f t="shared" si="79"/>
        <v>0</v>
      </c>
      <c r="AD181" s="11">
        <f t="shared" si="80"/>
        <v>0.37920292377305953</v>
      </c>
      <c r="AE181" s="11">
        <f t="shared" si="81"/>
        <v>1.1694703426548105E-3</v>
      </c>
      <c r="AF181" s="11">
        <f t="shared" si="82"/>
        <v>1.7484055421156807E-3</v>
      </c>
      <c r="AG181" s="11">
        <f t="shared" si="83"/>
        <v>0</v>
      </c>
      <c r="AH181" s="11">
        <f t="shared" si="84"/>
        <v>0</v>
      </c>
      <c r="AI181" s="11">
        <f t="shared" si="85"/>
        <v>1.7457621134313835E-3</v>
      </c>
      <c r="AJ181" s="11">
        <f t="shared" si="86"/>
        <v>0</v>
      </c>
      <c r="AL181">
        <f t="shared" si="87"/>
        <v>0.51224887846279887</v>
      </c>
      <c r="AN181" s="11">
        <f t="shared" si="88"/>
        <v>0.20276361194677417</v>
      </c>
      <c r="AO181" s="11">
        <f t="shared" si="89"/>
        <v>0.92780513223524996</v>
      </c>
      <c r="AP181" s="11">
        <f t="shared" si="90"/>
        <v>0.12241371232901577</v>
      </c>
      <c r="AQ181" s="11">
        <f t="shared" si="91"/>
        <v>0</v>
      </c>
      <c r="AR181" s="11">
        <f t="shared" si="92"/>
        <v>0</v>
      </c>
      <c r="AS181" s="11">
        <f t="shared" si="93"/>
        <v>1.7337945686817284</v>
      </c>
      <c r="AT181" s="11">
        <f t="shared" si="94"/>
        <v>1.3222974807231655E-2</v>
      </c>
      <c r="AU181" s="11">
        <f t="shared" si="95"/>
        <v>6.8928099541851395E-3</v>
      </c>
      <c r="AV181" s="11">
        <f t="shared" si="96"/>
        <v>0</v>
      </c>
      <c r="AW181" s="11">
        <f t="shared" si="97"/>
        <v>2.2208126150183367</v>
      </c>
      <c r="AX181" s="11">
        <f t="shared" si="98"/>
        <v>6.8490360359456078E-3</v>
      </c>
      <c r="AY181" s="11">
        <f t="shared" si="99"/>
        <v>1.0239586355147025E-2</v>
      </c>
      <c r="AZ181" s="11">
        <f t="shared" si="100"/>
        <v>0</v>
      </c>
      <c r="BA181" s="11">
        <f t="shared" si="101"/>
        <v>0</v>
      </c>
      <c r="BB181" s="11">
        <f t="shared" si="102"/>
        <v>1.0224105040523771E-2</v>
      </c>
      <c r="BC181" s="11">
        <f t="shared" si="103"/>
        <v>0</v>
      </c>
      <c r="BE181">
        <f t="shared" si="104"/>
        <v>25.337748377224141</v>
      </c>
    </row>
    <row r="182" spans="1:57" x14ac:dyDescent="0.25">
      <c r="A182" t="s">
        <v>194</v>
      </c>
      <c r="B182" t="s">
        <v>1161</v>
      </c>
      <c r="C182" s="1">
        <v>3.7130000000000001</v>
      </c>
      <c r="D182" s="1">
        <v>13.077999999999999</v>
      </c>
      <c r="E182" s="1">
        <v>1.7689999999999999</v>
      </c>
      <c r="F182" s="1">
        <v>0</v>
      </c>
      <c r="G182" s="1">
        <v>0</v>
      </c>
      <c r="H182" s="1">
        <v>21.276</v>
      </c>
      <c r="I182" s="1">
        <v>9.2999999999999999E-2</v>
      </c>
      <c r="J182" s="1">
        <v>9.1999999999999998E-2</v>
      </c>
      <c r="K182" s="1">
        <v>0</v>
      </c>
      <c r="L182" s="1">
        <v>43.575000000000003</v>
      </c>
      <c r="M182" s="1">
        <v>0.22900000000000001</v>
      </c>
      <c r="N182" s="1">
        <v>0.20100000000000001</v>
      </c>
      <c r="O182" s="1">
        <v>0</v>
      </c>
      <c r="P182" s="1">
        <v>0</v>
      </c>
      <c r="Q182" s="1">
        <v>0.22700000000000001</v>
      </c>
      <c r="R182" s="1">
        <v>0</v>
      </c>
      <c r="S182" s="1">
        <f t="shared" si="70"/>
        <v>84.253</v>
      </c>
      <c r="U182" s="11">
        <f t="shared" si="71"/>
        <v>4.9710279973437868E-2</v>
      </c>
      <c r="V182" s="11">
        <f t="shared" si="72"/>
        <v>0.17453018943224904</v>
      </c>
      <c r="W182" s="11">
        <f t="shared" si="73"/>
        <v>2.173768791610653E-2</v>
      </c>
      <c r="X182" s="11">
        <f t="shared" si="74"/>
        <v>0</v>
      </c>
      <c r="Y182" s="11">
        <f t="shared" si="75"/>
        <v>0</v>
      </c>
      <c r="Z182" s="11">
        <f t="shared" si="76"/>
        <v>0.26746989769364415</v>
      </c>
      <c r="AA182" s="11">
        <f t="shared" si="77"/>
        <v>2.3074403787179563E-3</v>
      </c>
      <c r="AB182" s="11">
        <f t="shared" si="78"/>
        <v>1.6405896136411459E-3</v>
      </c>
      <c r="AC182" s="11">
        <f t="shared" si="79"/>
        <v>0</v>
      </c>
      <c r="AD182" s="11">
        <f t="shared" si="80"/>
        <v>0.37917681865645669</v>
      </c>
      <c r="AE182" s="11">
        <f t="shared" si="81"/>
        <v>3.2266109453970068E-3</v>
      </c>
      <c r="AF182" s="11">
        <f t="shared" si="82"/>
        <v>2.2102485155047285E-3</v>
      </c>
      <c r="AG182" s="11">
        <f t="shared" si="83"/>
        <v>0</v>
      </c>
      <c r="AH182" s="11">
        <f t="shared" si="84"/>
        <v>0</v>
      </c>
      <c r="AI182" s="11">
        <f t="shared" si="85"/>
        <v>4.4526741544822935E-3</v>
      </c>
      <c r="AJ182" s="11">
        <f t="shared" si="86"/>
        <v>0</v>
      </c>
      <c r="AL182">
        <f t="shared" si="87"/>
        <v>0.51575549539415566</v>
      </c>
      <c r="AN182" s="11">
        <f t="shared" si="88"/>
        <v>0.2891502683967398</v>
      </c>
      <c r="AO182" s="11">
        <f t="shared" si="89"/>
        <v>1.0151914482202535</v>
      </c>
      <c r="AP182" s="11">
        <f t="shared" si="90"/>
        <v>0.12644182045696253</v>
      </c>
      <c r="AQ182" s="11">
        <f t="shared" si="91"/>
        <v>0</v>
      </c>
      <c r="AR182" s="11">
        <f t="shared" si="92"/>
        <v>0</v>
      </c>
      <c r="AS182" s="11">
        <f t="shared" si="93"/>
        <v>1.5557947520611626</v>
      </c>
      <c r="AT182" s="11">
        <f t="shared" si="94"/>
        <v>1.3421710864881092E-2</v>
      </c>
      <c r="AU182" s="11">
        <f t="shared" si="95"/>
        <v>9.5428335420102046E-3</v>
      </c>
      <c r="AV182" s="11">
        <f t="shared" si="96"/>
        <v>0</v>
      </c>
      <c r="AW182" s="11">
        <f t="shared" si="97"/>
        <v>2.2055614843231783</v>
      </c>
      <c r="AX182" s="11">
        <f t="shared" si="98"/>
        <v>1.8768259228713415E-2</v>
      </c>
      <c r="AY182" s="11">
        <f t="shared" si="99"/>
        <v>1.2856374010027316E-2</v>
      </c>
      <c r="AZ182" s="11">
        <f t="shared" si="100"/>
        <v>0</v>
      </c>
      <c r="BA182" s="11">
        <f t="shared" si="101"/>
        <v>0</v>
      </c>
      <c r="BB182" s="11">
        <f t="shared" si="102"/>
        <v>2.5899913006720916E-2</v>
      </c>
      <c r="BC182" s="11">
        <f t="shared" si="103"/>
        <v>0</v>
      </c>
      <c r="BE182">
        <f t="shared" si="104"/>
        <v>27.182723335952161</v>
      </c>
    </row>
    <row r="183" spans="1:57" x14ac:dyDescent="0.25">
      <c r="A183" t="s">
        <v>195</v>
      </c>
      <c r="B183" t="s">
        <v>1161</v>
      </c>
      <c r="C183" s="1">
        <v>14.624000000000001</v>
      </c>
      <c r="D183" s="1">
        <v>16.021000000000001</v>
      </c>
      <c r="E183" s="1">
        <v>1.861</v>
      </c>
      <c r="F183" s="1">
        <v>0</v>
      </c>
      <c r="G183" s="1">
        <v>0</v>
      </c>
      <c r="H183" s="1">
        <v>6.7270000000000003</v>
      </c>
      <c r="I183" s="1">
        <v>0.45</v>
      </c>
      <c r="J183" s="1">
        <v>0</v>
      </c>
      <c r="K183" s="1">
        <v>0</v>
      </c>
      <c r="L183" s="1">
        <v>41.323</v>
      </c>
      <c r="M183" s="1">
        <v>0.34599999999999997</v>
      </c>
      <c r="N183" s="1">
        <v>0</v>
      </c>
      <c r="O183" s="1">
        <v>0.11899999999999999</v>
      </c>
      <c r="P183" s="1">
        <v>0</v>
      </c>
      <c r="Q183" s="1">
        <v>0.189</v>
      </c>
      <c r="R183" s="1">
        <v>0</v>
      </c>
      <c r="S183" s="1">
        <f t="shared" si="70"/>
        <v>81.66</v>
      </c>
      <c r="U183" s="11">
        <f t="shared" si="71"/>
        <v>0.1957886168412484</v>
      </c>
      <c r="V183" s="11">
        <f t="shared" si="72"/>
        <v>0.21380548745175579</v>
      </c>
      <c r="W183" s="11">
        <f t="shared" si="73"/>
        <v>2.2868195145208738E-2</v>
      </c>
      <c r="X183" s="11">
        <f t="shared" si="74"/>
        <v>0</v>
      </c>
      <c r="Y183" s="11">
        <f t="shared" si="75"/>
        <v>0</v>
      </c>
      <c r="Z183" s="11">
        <f t="shared" si="76"/>
        <v>8.4568057989525477E-2</v>
      </c>
      <c r="AA183" s="11">
        <f t="shared" si="77"/>
        <v>1.1165034090570757E-2</v>
      </c>
      <c r="AB183" s="11">
        <f t="shared" si="78"/>
        <v>0</v>
      </c>
      <c r="AC183" s="11">
        <f t="shared" si="79"/>
        <v>0</v>
      </c>
      <c r="AD183" s="11">
        <f t="shared" si="80"/>
        <v>0.35958057779324748</v>
      </c>
      <c r="AE183" s="11">
        <f t="shared" si="81"/>
        <v>4.8751414284164381E-3</v>
      </c>
      <c r="AF183" s="11">
        <f t="shared" si="82"/>
        <v>0</v>
      </c>
      <c r="AG183" s="11">
        <f t="shared" si="83"/>
        <v>1.4863443672544596E-3</v>
      </c>
      <c r="AH183" s="11">
        <f t="shared" si="84"/>
        <v>0</v>
      </c>
      <c r="AI183" s="11">
        <f t="shared" si="85"/>
        <v>3.707292577961028E-3</v>
      </c>
      <c r="AJ183" s="11">
        <f t="shared" si="86"/>
        <v>0</v>
      </c>
      <c r="AL183">
        <f t="shared" si="87"/>
        <v>0.52819539151830919</v>
      </c>
      <c r="AN183" s="11">
        <f t="shared" si="88"/>
        <v>1.1120238077718725</v>
      </c>
      <c r="AO183" s="11">
        <f t="shared" si="89"/>
        <v>1.2143545223132328</v>
      </c>
      <c r="AP183" s="11">
        <f t="shared" si="90"/>
        <v>0.12988486180922715</v>
      </c>
      <c r="AQ183" s="11">
        <f t="shared" si="91"/>
        <v>0</v>
      </c>
      <c r="AR183" s="11">
        <f t="shared" si="92"/>
        <v>0</v>
      </c>
      <c r="AS183" s="11">
        <f t="shared" si="93"/>
        <v>0.48032258145853612</v>
      </c>
      <c r="AT183" s="11">
        <f t="shared" si="94"/>
        <v>6.3414226647131228E-2</v>
      </c>
      <c r="AU183" s="11">
        <f t="shared" si="95"/>
        <v>0</v>
      </c>
      <c r="AV183" s="11">
        <f t="shared" si="96"/>
        <v>0</v>
      </c>
      <c r="AW183" s="11">
        <f t="shared" si="97"/>
        <v>2.0423156860170169</v>
      </c>
      <c r="AX183" s="11">
        <f t="shared" si="98"/>
        <v>2.7689420468452429E-2</v>
      </c>
      <c r="AY183" s="11">
        <f t="shared" si="99"/>
        <v>0</v>
      </c>
      <c r="AZ183" s="11">
        <f t="shared" si="100"/>
        <v>8.4420144010453994E-3</v>
      </c>
      <c r="BA183" s="11">
        <f t="shared" si="101"/>
        <v>0</v>
      </c>
      <c r="BB183" s="11">
        <f t="shared" si="102"/>
        <v>2.1056370260847987E-2</v>
      </c>
      <c r="BC183" s="11">
        <f t="shared" si="103"/>
        <v>0</v>
      </c>
      <c r="BE183">
        <f t="shared" si="104"/>
        <v>31.033230721319796</v>
      </c>
    </row>
    <row r="184" spans="1:57" x14ac:dyDescent="0.25">
      <c r="A184" t="s">
        <v>196</v>
      </c>
      <c r="B184" t="s">
        <v>1161</v>
      </c>
      <c r="C184" s="1">
        <v>14.506</v>
      </c>
      <c r="D184" s="1">
        <v>15.012</v>
      </c>
      <c r="E184" s="1">
        <v>1.867</v>
      </c>
      <c r="F184" s="1">
        <v>0</v>
      </c>
      <c r="G184" s="1">
        <v>0</v>
      </c>
      <c r="H184" s="1">
        <v>6.726</v>
      </c>
      <c r="I184" s="1">
        <v>0.57599999999999996</v>
      </c>
      <c r="J184" s="1">
        <v>0</v>
      </c>
      <c r="K184" s="1">
        <v>0</v>
      </c>
      <c r="L184" s="1">
        <v>41.965000000000003</v>
      </c>
      <c r="M184" s="1">
        <v>0.38100000000000001</v>
      </c>
      <c r="N184" s="1">
        <v>0</v>
      </c>
      <c r="O184" s="1">
        <v>0.10100000000000001</v>
      </c>
      <c r="P184" s="1">
        <v>0</v>
      </c>
      <c r="Q184" s="1">
        <v>0.16900000000000001</v>
      </c>
      <c r="R184" s="1">
        <v>0</v>
      </c>
      <c r="S184" s="1">
        <f t="shared" si="70"/>
        <v>81.303000000000011</v>
      </c>
      <c r="U184" s="11">
        <f t="shared" si="71"/>
        <v>0.19420881262986525</v>
      </c>
      <c r="V184" s="11">
        <f t="shared" si="72"/>
        <v>0.20034005228298846</v>
      </c>
      <c r="W184" s="11">
        <f t="shared" si="73"/>
        <v>2.294192387754149E-2</v>
      </c>
      <c r="X184" s="11">
        <f t="shared" si="74"/>
        <v>0</v>
      </c>
      <c r="Y184" s="11">
        <f t="shared" si="75"/>
        <v>0</v>
      </c>
      <c r="Z184" s="11">
        <f t="shared" si="76"/>
        <v>8.4555486552333636E-2</v>
      </c>
      <c r="AA184" s="11">
        <f t="shared" si="77"/>
        <v>1.4291243635930567E-2</v>
      </c>
      <c r="AB184" s="11">
        <f t="shared" si="78"/>
        <v>0</v>
      </c>
      <c r="AC184" s="11">
        <f t="shared" si="79"/>
        <v>0</v>
      </c>
      <c r="AD184" s="11">
        <f t="shared" si="80"/>
        <v>0.36516707274625831</v>
      </c>
      <c r="AE184" s="11">
        <f t="shared" si="81"/>
        <v>5.3682915729094307E-3</v>
      </c>
      <c r="AF184" s="11">
        <f t="shared" si="82"/>
        <v>0</v>
      </c>
      <c r="AG184" s="11">
        <f t="shared" si="83"/>
        <v>1.2615191688462222E-3</v>
      </c>
      <c r="AH184" s="11">
        <f t="shared" si="84"/>
        <v>0</v>
      </c>
      <c r="AI184" s="11">
        <f t="shared" si="85"/>
        <v>3.3149864850550996E-3</v>
      </c>
      <c r="AJ184" s="11">
        <f t="shared" si="86"/>
        <v>0</v>
      </c>
      <c r="AL184">
        <f t="shared" si="87"/>
        <v>0.51633751897865943</v>
      </c>
      <c r="AN184" s="11">
        <f t="shared" si="88"/>
        <v>1.1283829210049641</v>
      </c>
      <c r="AO184" s="11">
        <f t="shared" si="89"/>
        <v>1.1640063616485052</v>
      </c>
      <c r="AP184" s="11">
        <f t="shared" si="90"/>
        <v>0.13329608851350794</v>
      </c>
      <c r="AQ184" s="11">
        <f t="shared" si="91"/>
        <v>0</v>
      </c>
      <c r="AR184" s="11">
        <f t="shared" si="92"/>
        <v>0</v>
      </c>
      <c r="AS184" s="11">
        <f t="shared" si="93"/>
        <v>0.49128031633022801</v>
      </c>
      <c r="AT184" s="11">
        <f t="shared" si="94"/>
        <v>8.3034312502794708E-2</v>
      </c>
      <c r="AU184" s="11">
        <f t="shared" si="95"/>
        <v>0</v>
      </c>
      <c r="AV184" s="11">
        <f t="shared" si="96"/>
        <v>0</v>
      </c>
      <c r="AW184" s="11">
        <f t="shared" si="97"/>
        <v>2.1216765738924597</v>
      </c>
      <c r="AX184" s="11">
        <f t="shared" si="98"/>
        <v>3.1190595544140415E-2</v>
      </c>
      <c r="AY184" s="11">
        <f t="shared" si="99"/>
        <v>0</v>
      </c>
      <c r="AZ184" s="11">
        <f t="shared" si="100"/>
        <v>7.3296194203061292E-3</v>
      </c>
      <c r="BA184" s="11">
        <f t="shared" si="101"/>
        <v>0</v>
      </c>
      <c r="BB184" s="11">
        <f t="shared" si="102"/>
        <v>1.9260578768006069E-2</v>
      </c>
      <c r="BC184" s="11">
        <f t="shared" si="103"/>
        <v>0</v>
      </c>
      <c r="BE184">
        <f t="shared" si="104"/>
        <v>31.640507861112269</v>
      </c>
    </row>
    <row r="185" spans="1:57" x14ac:dyDescent="0.25">
      <c r="A185" t="s">
        <v>197</v>
      </c>
      <c r="B185" t="s">
        <v>1161</v>
      </c>
      <c r="C185" s="1">
        <v>12.005000000000001</v>
      </c>
      <c r="D185" s="1">
        <v>15.391999999999999</v>
      </c>
      <c r="E185" s="1">
        <v>2.2040000000000002</v>
      </c>
      <c r="F185" s="1">
        <v>0</v>
      </c>
      <c r="G185" s="1">
        <v>0</v>
      </c>
      <c r="H185" s="1">
        <v>9.2070000000000007</v>
      </c>
      <c r="I185" s="1">
        <v>0.58799999999999997</v>
      </c>
      <c r="J185" s="1">
        <v>5.2999999999999999E-2</v>
      </c>
      <c r="K185" s="1">
        <v>0</v>
      </c>
      <c r="L185" s="1">
        <v>41.548999999999999</v>
      </c>
      <c r="M185" s="1">
        <v>0.34699999999999998</v>
      </c>
      <c r="N185" s="1">
        <v>0</v>
      </c>
      <c r="O185" s="1">
        <v>0</v>
      </c>
      <c r="P185" s="1">
        <v>0</v>
      </c>
      <c r="Q185" s="1">
        <v>0.17599999999999999</v>
      </c>
      <c r="R185" s="1">
        <v>0</v>
      </c>
      <c r="S185" s="1">
        <f t="shared" si="70"/>
        <v>81.520999999999987</v>
      </c>
      <c r="U185" s="11">
        <f t="shared" si="71"/>
        <v>0.16072499625131204</v>
      </c>
      <c r="V185" s="11">
        <f t="shared" si="72"/>
        <v>0.20541127662801478</v>
      </c>
      <c r="W185" s="11">
        <f t="shared" si="73"/>
        <v>2.7083021010231093E-2</v>
      </c>
      <c r="X185" s="11">
        <f t="shared" si="74"/>
        <v>0</v>
      </c>
      <c r="Y185" s="11">
        <f t="shared" si="75"/>
        <v>0</v>
      </c>
      <c r="Z185" s="11">
        <f t="shared" si="76"/>
        <v>0.11574522222529525</v>
      </c>
      <c r="AA185" s="11">
        <f t="shared" si="77"/>
        <v>1.4588977878345788E-2</v>
      </c>
      <c r="AB185" s="11">
        <f t="shared" si="78"/>
        <v>9.4512227742370365E-4</v>
      </c>
      <c r="AC185" s="11">
        <f t="shared" si="79"/>
        <v>0</v>
      </c>
      <c r="AD185" s="11">
        <f t="shared" si="80"/>
        <v>0.36154716324399583</v>
      </c>
      <c r="AE185" s="11">
        <f t="shared" si="81"/>
        <v>4.889231432544809E-3</v>
      </c>
      <c r="AF185" s="11">
        <f t="shared" si="82"/>
        <v>0</v>
      </c>
      <c r="AG185" s="11">
        <f t="shared" si="83"/>
        <v>0</v>
      </c>
      <c r="AH185" s="11">
        <f t="shared" si="84"/>
        <v>0</v>
      </c>
      <c r="AI185" s="11">
        <f t="shared" si="85"/>
        <v>3.4522936175721743E-3</v>
      </c>
      <c r="AJ185" s="11">
        <f t="shared" si="86"/>
        <v>0</v>
      </c>
      <c r="AL185">
        <f t="shared" si="87"/>
        <v>0.52355349399319895</v>
      </c>
      <c r="AN185" s="11">
        <f t="shared" si="88"/>
        <v>0.92096604126607107</v>
      </c>
      <c r="AO185" s="11">
        <f t="shared" si="89"/>
        <v>1.1770217121157238</v>
      </c>
      <c r="AP185" s="11">
        <f t="shared" si="90"/>
        <v>0.15518770089947814</v>
      </c>
      <c r="AQ185" s="11">
        <f t="shared" si="91"/>
        <v>0</v>
      </c>
      <c r="AR185" s="11">
        <f t="shared" si="92"/>
        <v>0</v>
      </c>
      <c r="AS185" s="11">
        <f t="shared" si="93"/>
        <v>0.66322863023505374</v>
      </c>
      <c r="AT185" s="11">
        <f t="shared" si="94"/>
        <v>8.35959154836734E-2</v>
      </c>
      <c r="AU185" s="11">
        <f t="shared" si="95"/>
        <v>5.4156201129429253E-3</v>
      </c>
      <c r="AV185" s="11">
        <f t="shared" si="96"/>
        <v>0</v>
      </c>
      <c r="AW185" s="11">
        <f t="shared" si="97"/>
        <v>2.0716918178872419</v>
      </c>
      <c r="AX185" s="11">
        <f t="shared" si="98"/>
        <v>2.801565545052969E-2</v>
      </c>
      <c r="AY185" s="11">
        <f t="shared" si="99"/>
        <v>0</v>
      </c>
      <c r="AZ185" s="11">
        <f t="shared" si="100"/>
        <v>0</v>
      </c>
      <c r="BA185" s="11">
        <f t="shared" si="101"/>
        <v>0</v>
      </c>
      <c r="BB185" s="11">
        <f t="shared" si="102"/>
        <v>1.9781896160645355E-2</v>
      </c>
      <c r="BC185" s="11">
        <f t="shared" si="103"/>
        <v>0</v>
      </c>
      <c r="BE185">
        <f t="shared" si="104"/>
        <v>32.817577340991505</v>
      </c>
    </row>
    <row r="186" spans="1:57" x14ac:dyDescent="0.25">
      <c r="A186" t="s">
        <v>198</v>
      </c>
      <c r="B186" t="s">
        <v>1161</v>
      </c>
      <c r="C186" s="1">
        <v>19.148</v>
      </c>
      <c r="D186" s="1">
        <v>11.587999999999999</v>
      </c>
      <c r="E186" s="1">
        <v>0.48199999999999998</v>
      </c>
      <c r="F186" s="1">
        <v>0</v>
      </c>
      <c r="G186" s="1">
        <v>6.9000000000000006E-2</v>
      </c>
      <c r="H186" s="1">
        <v>5.94</v>
      </c>
      <c r="I186" s="1">
        <v>1.3140000000000001</v>
      </c>
      <c r="J186" s="1">
        <v>6.3E-2</v>
      </c>
      <c r="K186" s="1">
        <v>0</v>
      </c>
      <c r="L186" s="1">
        <v>41.396000000000001</v>
      </c>
      <c r="M186" s="1">
        <v>0.29499999999999998</v>
      </c>
      <c r="N186" s="1">
        <v>0.13900000000000001</v>
      </c>
      <c r="O186" s="1">
        <v>0.10199999999999999</v>
      </c>
      <c r="P186" s="1">
        <v>0</v>
      </c>
      <c r="Q186" s="1">
        <v>0.27800000000000002</v>
      </c>
      <c r="R186" s="1">
        <v>0</v>
      </c>
      <c r="S186" s="1">
        <f t="shared" si="70"/>
        <v>80.814000000000007</v>
      </c>
      <c r="U186" s="11">
        <f t="shared" si="71"/>
        <v>0.25635670372512476</v>
      </c>
      <c r="V186" s="11">
        <f t="shared" si="72"/>
        <v>0.15464565186885626</v>
      </c>
      <c r="W186" s="11">
        <f t="shared" si="73"/>
        <v>5.9228748307311183E-3</v>
      </c>
      <c r="X186" s="11">
        <f t="shared" si="74"/>
        <v>0</v>
      </c>
      <c r="Y186" s="11">
        <f t="shared" si="75"/>
        <v>9.6038214858364514E-4</v>
      </c>
      <c r="Z186" s="11">
        <f t="shared" si="76"/>
        <v>7.4674336919545323E-2</v>
      </c>
      <c r="AA186" s="11">
        <f t="shared" si="77"/>
        <v>3.2601899544466607E-2</v>
      </c>
      <c r="AB186" s="11">
        <f t="shared" si="78"/>
        <v>1.1234472354281762E-3</v>
      </c>
      <c r="AC186" s="11">
        <f t="shared" si="79"/>
        <v>0</v>
      </c>
      <c r="AD186" s="11">
        <f t="shared" si="80"/>
        <v>0.36021580229725025</v>
      </c>
      <c r="AE186" s="11">
        <f t="shared" si="81"/>
        <v>4.1565512178695068E-3</v>
      </c>
      <c r="AF186" s="11">
        <f t="shared" si="82"/>
        <v>1.5284803166923247E-3</v>
      </c>
      <c r="AG186" s="11">
        <f t="shared" si="83"/>
        <v>1.2740094576466797E-3</v>
      </c>
      <c r="AH186" s="11">
        <f t="shared" si="84"/>
        <v>0</v>
      </c>
      <c r="AI186" s="11">
        <f t="shared" si="85"/>
        <v>5.4530546913924127E-3</v>
      </c>
      <c r="AJ186" s="11">
        <f t="shared" si="86"/>
        <v>0</v>
      </c>
      <c r="AL186">
        <f t="shared" si="87"/>
        <v>0.52516184903730767</v>
      </c>
      <c r="AN186" s="11">
        <f t="shared" si="88"/>
        <v>1.4644439853831408</v>
      </c>
      <c r="AO186" s="11">
        <f t="shared" si="89"/>
        <v>0.88341709600007623</v>
      </c>
      <c r="AP186" s="11">
        <f t="shared" si="90"/>
        <v>3.3834568380710889E-2</v>
      </c>
      <c r="AQ186" s="11">
        <f t="shared" si="91"/>
        <v>0</v>
      </c>
      <c r="AR186" s="11">
        <f t="shared" si="92"/>
        <v>5.4862066828206667E-3</v>
      </c>
      <c r="AS186" s="11">
        <f t="shared" si="93"/>
        <v>0.4265789892569315</v>
      </c>
      <c r="AT186" s="11">
        <f t="shared" si="94"/>
        <v>0.18623915429631993</v>
      </c>
      <c r="AU186" s="11">
        <f t="shared" si="95"/>
        <v>6.4177200085322617E-3</v>
      </c>
      <c r="AV186" s="11">
        <f t="shared" si="96"/>
        <v>0</v>
      </c>
      <c r="AW186" s="11">
        <f t="shared" si="97"/>
        <v>2.0577416445477197</v>
      </c>
      <c r="AX186" s="11">
        <f t="shared" si="98"/>
        <v>2.3744401228815597E-2</v>
      </c>
      <c r="AY186" s="11">
        <f t="shared" si="99"/>
        <v>8.7314814632530983E-3</v>
      </c>
      <c r="AZ186" s="11">
        <f t="shared" si="100"/>
        <v>7.2778104120593129E-3</v>
      </c>
      <c r="BA186" s="11">
        <f t="shared" si="101"/>
        <v>0</v>
      </c>
      <c r="BB186" s="11">
        <f t="shared" si="102"/>
        <v>3.1150709260708457E-2</v>
      </c>
      <c r="BC186" s="11">
        <f t="shared" si="103"/>
        <v>0</v>
      </c>
      <c r="BE186">
        <f t="shared" si="104"/>
        <v>30.466476068328529</v>
      </c>
    </row>
    <row r="187" spans="1:57" x14ac:dyDescent="0.25">
      <c r="A187" t="s">
        <v>199</v>
      </c>
      <c r="B187" t="s">
        <v>1161</v>
      </c>
      <c r="C187" s="1">
        <v>18.960999999999999</v>
      </c>
      <c r="D187" s="1">
        <v>12.819000000000001</v>
      </c>
      <c r="E187" s="1">
        <v>0.46</v>
      </c>
      <c r="F187" s="1">
        <v>0</v>
      </c>
      <c r="G187" s="1">
        <v>6.8000000000000005E-2</v>
      </c>
      <c r="H187" s="1">
        <v>5.7329999999999997</v>
      </c>
      <c r="I187" s="1">
        <v>1.0549999999999999</v>
      </c>
      <c r="J187" s="1">
        <v>0</v>
      </c>
      <c r="K187" s="1">
        <v>0</v>
      </c>
      <c r="L187" s="1">
        <v>41.965000000000003</v>
      </c>
      <c r="M187" s="1">
        <v>0.27</v>
      </c>
      <c r="N187" s="1">
        <v>0.21299999999999999</v>
      </c>
      <c r="O187" s="1">
        <v>0.14799999999999999</v>
      </c>
      <c r="P187" s="1">
        <v>0</v>
      </c>
      <c r="Q187" s="1">
        <v>0.37</v>
      </c>
      <c r="R187" s="1">
        <v>0</v>
      </c>
      <c r="S187" s="1">
        <f t="shared" si="70"/>
        <v>82.061999999999998</v>
      </c>
      <c r="U187" s="11">
        <f t="shared" si="71"/>
        <v>0.2538531156952209</v>
      </c>
      <c r="V187" s="11">
        <f t="shared" si="72"/>
        <v>0.1710737496812969</v>
      </c>
      <c r="W187" s="11">
        <f t="shared" si="73"/>
        <v>5.6525361455110265E-3</v>
      </c>
      <c r="X187" s="11">
        <f t="shared" si="74"/>
        <v>0</v>
      </c>
      <c r="Y187" s="11">
        <f t="shared" si="75"/>
        <v>9.4646356672011401E-4</v>
      </c>
      <c r="Z187" s="11">
        <f t="shared" si="76"/>
        <v>7.2072049420833881E-2</v>
      </c>
      <c r="AA187" s="11">
        <f t="shared" si="77"/>
        <v>2.6175802145671438E-2</v>
      </c>
      <c r="AB187" s="11">
        <f t="shared" si="78"/>
        <v>0</v>
      </c>
      <c r="AC187" s="11">
        <f t="shared" si="79"/>
        <v>0</v>
      </c>
      <c r="AD187" s="11">
        <f t="shared" si="80"/>
        <v>0.36516707274625831</v>
      </c>
      <c r="AE187" s="11">
        <f t="shared" si="81"/>
        <v>3.8043011146602266E-3</v>
      </c>
      <c r="AF187" s="11">
        <f t="shared" si="82"/>
        <v>2.3422036507587422E-3</v>
      </c>
      <c r="AG187" s="11">
        <f t="shared" si="83"/>
        <v>1.8485627424677312E-3</v>
      </c>
      <c r="AH187" s="11">
        <f t="shared" si="84"/>
        <v>0</v>
      </c>
      <c r="AI187" s="11">
        <f t="shared" si="85"/>
        <v>7.2576627187596844E-3</v>
      </c>
      <c r="AJ187" s="11">
        <f t="shared" si="86"/>
        <v>0</v>
      </c>
      <c r="AL187">
        <f t="shared" si="87"/>
        <v>0.52977371665525419</v>
      </c>
      <c r="AN187" s="11">
        <f t="shared" si="88"/>
        <v>1.4375181764278446</v>
      </c>
      <c r="AO187" s="11">
        <f t="shared" si="89"/>
        <v>0.96875558924314309</v>
      </c>
      <c r="AP187" s="11">
        <f t="shared" si="90"/>
        <v>3.2009153914987633E-2</v>
      </c>
      <c r="AQ187" s="11">
        <f t="shared" si="91"/>
        <v>0</v>
      </c>
      <c r="AR187" s="11">
        <f t="shared" si="92"/>
        <v>5.359629235830987E-3</v>
      </c>
      <c r="AS187" s="11">
        <f t="shared" si="93"/>
        <v>0.40812924738431761</v>
      </c>
      <c r="AT187" s="11">
        <f t="shared" si="94"/>
        <v>0.14822820379387633</v>
      </c>
      <c r="AU187" s="11">
        <f t="shared" si="95"/>
        <v>0</v>
      </c>
      <c r="AV187" s="11">
        <f t="shared" si="96"/>
        <v>0</v>
      </c>
      <c r="AW187" s="11">
        <f t="shared" si="97"/>
        <v>2.0678663055526085</v>
      </c>
      <c r="AX187" s="11">
        <f t="shared" si="98"/>
        <v>2.1542977662305451E-2</v>
      </c>
      <c r="AY187" s="11">
        <f t="shared" si="99"/>
        <v>1.3263419326724988E-2</v>
      </c>
      <c r="AZ187" s="11">
        <f t="shared" si="100"/>
        <v>1.0468032016416554E-2</v>
      </c>
      <c r="BA187" s="11">
        <f t="shared" si="101"/>
        <v>0</v>
      </c>
      <c r="BB187" s="11">
        <f t="shared" si="102"/>
        <v>4.1098656788305037E-2</v>
      </c>
      <c r="BC187" s="11">
        <f t="shared" si="103"/>
        <v>0</v>
      </c>
      <c r="BE187">
        <f t="shared" si="104"/>
        <v>29.847343317790855</v>
      </c>
    </row>
    <row r="188" spans="1:57" x14ac:dyDescent="0.25">
      <c r="A188" t="s">
        <v>200</v>
      </c>
      <c r="B188" t="s">
        <v>1161</v>
      </c>
      <c r="C188" s="1">
        <v>13.33</v>
      </c>
      <c r="D188" s="1">
        <v>13.73</v>
      </c>
      <c r="E188" s="1">
        <v>1.1890000000000001</v>
      </c>
      <c r="F188" s="1">
        <v>0</v>
      </c>
      <c r="G188" s="1">
        <v>0</v>
      </c>
      <c r="H188" s="1">
        <v>12.923999999999999</v>
      </c>
      <c r="I188" s="1">
        <v>0.219</v>
      </c>
      <c r="J188" s="1">
        <v>0</v>
      </c>
      <c r="K188" s="1">
        <v>0</v>
      </c>
      <c r="L188" s="1">
        <v>43.262999999999998</v>
      </c>
      <c r="M188" s="1">
        <v>0.14199999999999999</v>
      </c>
      <c r="N188" s="1">
        <v>5.2999999999999999E-2</v>
      </c>
      <c r="O188" s="1">
        <v>5.0999999999999997E-2</v>
      </c>
      <c r="P188" s="1">
        <v>0</v>
      </c>
      <c r="Q188" s="1">
        <v>8.4000000000000005E-2</v>
      </c>
      <c r="R188" s="1">
        <v>0</v>
      </c>
      <c r="S188" s="1">
        <f t="shared" si="70"/>
        <v>84.984999999999999</v>
      </c>
      <c r="U188" s="11">
        <f t="shared" si="71"/>
        <v>0.17846432320116529</v>
      </c>
      <c r="V188" s="11">
        <f t="shared" si="72"/>
        <v>0.1832313427821364</v>
      </c>
      <c r="W188" s="11">
        <f t="shared" si="73"/>
        <v>1.4610577123940456E-2</v>
      </c>
      <c r="X188" s="11">
        <f t="shared" si="74"/>
        <v>0</v>
      </c>
      <c r="Y188" s="11">
        <f t="shared" si="75"/>
        <v>0</v>
      </c>
      <c r="Z188" s="11">
        <f t="shared" si="76"/>
        <v>0.16247325426737436</v>
      </c>
      <c r="AA188" s="11">
        <f t="shared" si="77"/>
        <v>5.4336499240777679E-3</v>
      </c>
      <c r="AB188" s="11">
        <f t="shared" si="78"/>
        <v>0</v>
      </c>
      <c r="AC188" s="11">
        <f t="shared" si="79"/>
        <v>0</v>
      </c>
      <c r="AD188" s="11">
        <f t="shared" si="80"/>
        <v>0.37646188652975981</v>
      </c>
      <c r="AE188" s="11">
        <f t="shared" si="81"/>
        <v>2.0007805862287116E-3</v>
      </c>
      <c r="AF188" s="11">
        <f t="shared" si="82"/>
        <v>5.8280184737189355E-4</v>
      </c>
      <c r="AG188" s="11">
        <f t="shared" si="83"/>
        <v>6.3700472882333983E-4</v>
      </c>
      <c r="AH188" s="11">
        <f t="shared" si="84"/>
        <v>0</v>
      </c>
      <c r="AI188" s="11">
        <f t="shared" si="85"/>
        <v>1.6476855902049015E-3</v>
      </c>
      <c r="AJ188" s="11">
        <f t="shared" si="86"/>
        <v>0</v>
      </c>
      <c r="AL188">
        <f t="shared" si="87"/>
        <v>0.5442131472986943</v>
      </c>
      <c r="AN188" s="11">
        <f t="shared" si="88"/>
        <v>0.98379278828712791</v>
      </c>
      <c r="AO188" s="11">
        <f t="shared" si="89"/>
        <v>1.0100712029375261</v>
      </c>
      <c r="AP188" s="11">
        <f t="shared" si="90"/>
        <v>8.0541478259737981E-2</v>
      </c>
      <c r="AQ188" s="11">
        <f t="shared" si="91"/>
        <v>0</v>
      </c>
      <c r="AR188" s="11">
        <f t="shared" si="92"/>
        <v>0</v>
      </c>
      <c r="AS188" s="11">
        <f t="shared" si="93"/>
        <v>0.89564128544399202</v>
      </c>
      <c r="AT188" s="11">
        <f t="shared" si="94"/>
        <v>2.9953245071616105E-2</v>
      </c>
      <c r="AU188" s="11">
        <f t="shared" si="95"/>
        <v>0</v>
      </c>
      <c r="AV188" s="11">
        <f t="shared" si="96"/>
        <v>0</v>
      </c>
      <c r="AW188" s="11">
        <f t="shared" si="97"/>
        <v>2.0752634610082477</v>
      </c>
      <c r="AX188" s="11">
        <f t="shared" si="98"/>
        <v>1.1029394987019154E-2</v>
      </c>
      <c r="AY188" s="11">
        <f t="shared" si="99"/>
        <v>3.2127219836459758E-3</v>
      </c>
      <c r="AZ188" s="11">
        <f t="shared" si="100"/>
        <v>3.5115178601540643E-3</v>
      </c>
      <c r="BA188" s="11">
        <f t="shared" si="101"/>
        <v>0</v>
      </c>
      <c r="BB188" s="11">
        <f t="shared" si="102"/>
        <v>9.0829425844460195E-3</v>
      </c>
      <c r="BC188" s="11">
        <f t="shared" si="103"/>
        <v>0</v>
      </c>
      <c r="BE188">
        <f t="shared" si="104"/>
        <v>30.819731592281215</v>
      </c>
    </row>
    <row r="189" spans="1:57" x14ac:dyDescent="0.25">
      <c r="A189" t="s">
        <v>201</v>
      </c>
      <c r="B189" t="s">
        <v>1161</v>
      </c>
      <c r="C189" s="1">
        <v>12.526</v>
      </c>
      <c r="D189" s="1">
        <v>14.255000000000001</v>
      </c>
      <c r="E189" s="1">
        <v>1.153</v>
      </c>
      <c r="F189" s="1">
        <v>0</v>
      </c>
      <c r="G189" s="1">
        <v>0</v>
      </c>
      <c r="H189" s="1">
        <v>13.629</v>
      </c>
      <c r="I189" s="1">
        <v>0.17699999999999999</v>
      </c>
      <c r="J189" s="1">
        <v>0</v>
      </c>
      <c r="K189" s="1">
        <v>0</v>
      </c>
      <c r="L189" s="1">
        <v>42.511000000000003</v>
      </c>
      <c r="M189" s="1">
        <v>0.20599999999999999</v>
      </c>
      <c r="N189" s="1">
        <v>0</v>
      </c>
      <c r="O189" s="1">
        <v>0.187</v>
      </c>
      <c r="P189" s="1">
        <v>6.5000000000000002E-2</v>
      </c>
      <c r="Q189" s="1">
        <v>0.14199999999999999</v>
      </c>
      <c r="R189" s="1">
        <v>0</v>
      </c>
      <c r="S189" s="1">
        <f t="shared" si="70"/>
        <v>84.850999999999999</v>
      </c>
      <c r="U189" s="11">
        <f t="shared" si="71"/>
        <v>0.16770023348970717</v>
      </c>
      <c r="V189" s="11">
        <f t="shared" si="72"/>
        <v>0.19023763957460701</v>
      </c>
      <c r="W189" s="11">
        <f t="shared" si="73"/>
        <v>1.4168204729943941E-2</v>
      </c>
      <c r="X189" s="11">
        <f t="shared" si="74"/>
        <v>0</v>
      </c>
      <c r="Y189" s="11">
        <f t="shared" si="75"/>
        <v>0</v>
      </c>
      <c r="Z189" s="11">
        <f t="shared" si="76"/>
        <v>0.17133611748762342</v>
      </c>
      <c r="AA189" s="11">
        <f t="shared" si="77"/>
        <v>4.3915800756244971E-3</v>
      </c>
      <c r="AB189" s="11">
        <f t="shared" si="78"/>
        <v>0</v>
      </c>
      <c r="AC189" s="11">
        <f t="shared" si="79"/>
        <v>0</v>
      </c>
      <c r="AD189" s="11">
        <f t="shared" si="80"/>
        <v>0.36991820396797775</v>
      </c>
      <c r="AE189" s="11">
        <f t="shared" si="81"/>
        <v>2.9025408504444686E-3</v>
      </c>
      <c r="AF189" s="11">
        <f t="shared" si="82"/>
        <v>0</v>
      </c>
      <c r="AG189" s="11">
        <f t="shared" si="83"/>
        <v>2.3356840056855794E-3</v>
      </c>
      <c r="AH189" s="11">
        <f t="shared" si="84"/>
        <v>8.543222792792676E-4</v>
      </c>
      <c r="AI189" s="11">
        <f t="shared" si="85"/>
        <v>2.7853732596320947E-3</v>
      </c>
      <c r="AJ189" s="11">
        <f t="shared" si="86"/>
        <v>0</v>
      </c>
      <c r="AL189">
        <f t="shared" si="87"/>
        <v>0.54783377535750599</v>
      </c>
      <c r="AN189" s="11">
        <f t="shared" si="88"/>
        <v>0.91834553307854638</v>
      </c>
      <c r="AO189" s="11">
        <f t="shared" si="89"/>
        <v>1.0417629295517321</v>
      </c>
      <c r="AP189" s="11">
        <f t="shared" si="90"/>
        <v>7.7586698925406899E-2</v>
      </c>
      <c r="AQ189" s="11">
        <f t="shared" si="91"/>
        <v>0</v>
      </c>
      <c r="AR189" s="11">
        <f t="shared" si="92"/>
        <v>0</v>
      </c>
      <c r="AS189" s="11">
        <f t="shared" si="93"/>
        <v>0.93825604696869602</v>
      </c>
      <c r="AT189" s="11">
        <f t="shared" si="94"/>
        <v>2.4048791475618499E-2</v>
      </c>
      <c r="AU189" s="11">
        <f t="shared" si="95"/>
        <v>0</v>
      </c>
      <c r="AV189" s="11">
        <f t="shared" si="96"/>
        <v>0</v>
      </c>
      <c r="AW189" s="11">
        <f t="shared" si="97"/>
        <v>2.0257141158916832</v>
      </c>
      <c r="AX189" s="11">
        <f t="shared" si="98"/>
        <v>1.5894643490447398E-2</v>
      </c>
      <c r="AY189" s="11">
        <f t="shared" si="99"/>
        <v>0</v>
      </c>
      <c r="AZ189" s="11">
        <f t="shared" si="100"/>
        <v>1.2790471000960223E-2</v>
      </c>
      <c r="BA189" s="11">
        <f t="shared" si="101"/>
        <v>4.6783658714091856E-3</v>
      </c>
      <c r="BB189" s="11">
        <f t="shared" si="102"/>
        <v>1.5253020450305819E-2</v>
      </c>
      <c r="BC189" s="11">
        <f t="shared" si="103"/>
        <v>0</v>
      </c>
      <c r="BE189">
        <f t="shared" si="104"/>
        <v>30.57660725885194</v>
      </c>
    </row>
    <row r="190" spans="1:57" x14ac:dyDescent="0.25">
      <c r="A190" t="s">
        <v>202</v>
      </c>
      <c r="B190" t="s">
        <v>1161</v>
      </c>
      <c r="C190" s="1">
        <v>2.8580000000000001</v>
      </c>
      <c r="D190" s="1">
        <v>12.629</v>
      </c>
      <c r="E190" s="1">
        <v>2.1240000000000001</v>
      </c>
      <c r="F190" s="1">
        <v>0</v>
      </c>
      <c r="G190" s="1">
        <v>0</v>
      </c>
      <c r="H190" s="1">
        <v>23.91</v>
      </c>
      <c r="I190" s="1">
        <v>0.115</v>
      </c>
      <c r="J190" s="1">
        <v>0</v>
      </c>
      <c r="K190" s="1">
        <v>0</v>
      </c>
      <c r="L190" s="1">
        <v>44.177</v>
      </c>
      <c r="M190" s="1">
        <v>0.185</v>
      </c>
      <c r="N190" s="1">
        <v>0</v>
      </c>
      <c r="O190" s="1">
        <v>0</v>
      </c>
      <c r="P190" s="1">
        <v>0</v>
      </c>
      <c r="Q190" s="1">
        <v>0.104</v>
      </c>
      <c r="R190" s="1">
        <v>0</v>
      </c>
      <c r="S190" s="1">
        <f t="shared" si="70"/>
        <v>86.102000000000004</v>
      </c>
      <c r="U190" s="11">
        <f t="shared" si="71"/>
        <v>3.826339352655142E-2</v>
      </c>
      <c r="V190" s="11">
        <f t="shared" si="72"/>
        <v>0.16853813750878371</v>
      </c>
      <c r="W190" s="11">
        <f t="shared" si="73"/>
        <v>2.6099971245794391E-2</v>
      </c>
      <c r="X190" s="11">
        <f t="shared" si="74"/>
        <v>0</v>
      </c>
      <c r="Y190" s="11">
        <f t="shared" si="75"/>
        <v>0</v>
      </c>
      <c r="Z190" s="11">
        <f t="shared" si="76"/>
        <v>0.30058306325695766</v>
      </c>
      <c r="AA190" s="11">
        <f t="shared" si="77"/>
        <v>2.8532864898125269E-3</v>
      </c>
      <c r="AB190" s="11">
        <f t="shared" si="78"/>
        <v>0</v>
      </c>
      <c r="AC190" s="11">
        <f t="shared" si="79"/>
        <v>0</v>
      </c>
      <c r="AD190" s="11">
        <f t="shared" si="80"/>
        <v>0.38441524538809607</v>
      </c>
      <c r="AE190" s="11">
        <f t="shared" si="81"/>
        <v>2.6066507637486735E-3</v>
      </c>
      <c r="AF190" s="11">
        <f t="shared" si="82"/>
        <v>0</v>
      </c>
      <c r="AG190" s="11">
        <f t="shared" si="83"/>
        <v>0</v>
      </c>
      <c r="AH190" s="11">
        <f t="shared" si="84"/>
        <v>0</v>
      </c>
      <c r="AI190" s="11">
        <f t="shared" si="85"/>
        <v>2.0399916831108302E-3</v>
      </c>
      <c r="AJ190" s="11">
        <f t="shared" si="86"/>
        <v>0</v>
      </c>
      <c r="AL190">
        <f t="shared" si="87"/>
        <v>0.53633785202789974</v>
      </c>
      <c r="AN190" s="11">
        <f t="shared" si="88"/>
        <v>0.21402587966825617</v>
      </c>
      <c r="AO190" s="11">
        <f t="shared" si="89"/>
        <v>0.94271625732664044</v>
      </c>
      <c r="AP190" s="11">
        <f t="shared" si="90"/>
        <v>0.14598990811730009</v>
      </c>
      <c r="AQ190" s="11">
        <f t="shared" si="91"/>
        <v>0</v>
      </c>
      <c r="AR190" s="11">
        <f t="shared" si="92"/>
        <v>0</v>
      </c>
      <c r="AS190" s="11">
        <f t="shared" si="93"/>
        <v>1.6813081276313961</v>
      </c>
      <c r="AT190" s="11">
        <f t="shared" si="94"/>
        <v>1.5959827256406853E-2</v>
      </c>
      <c r="AU190" s="11">
        <f t="shared" si="95"/>
        <v>0</v>
      </c>
      <c r="AV190" s="11">
        <f t="shared" si="96"/>
        <v>0</v>
      </c>
      <c r="AW190" s="11">
        <f t="shared" si="97"/>
        <v>2.1502225356719697</v>
      </c>
      <c r="AX190" s="11">
        <f t="shared" si="98"/>
        <v>1.4580272978456935E-2</v>
      </c>
      <c r="AY190" s="11">
        <f t="shared" si="99"/>
        <v>0</v>
      </c>
      <c r="AZ190" s="11">
        <f t="shared" si="100"/>
        <v>0</v>
      </c>
      <c r="BA190" s="11">
        <f t="shared" si="101"/>
        <v>0</v>
      </c>
      <c r="BB190" s="11">
        <f t="shared" si="102"/>
        <v>1.1410671512728017E-2</v>
      </c>
      <c r="BC190" s="11">
        <f t="shared" si="103"/>
        <v>0</v>
      </c>
      <c r="BE190">
        <f t="shared" si="104"/>
        <v>26.216519416077471</v>
      </c>
    </row>
    <row r="191" spans="1:57" x14ac:dyDescent="0.25">
      <c r="A191" t="s">
        <v>203</v>
      </c>
      <c r="B191" t="s">
        <v>1161</v>
      </c>
      <c r="C191" s="1">
        <v>8.9390000000000001</v>
      </c>
      <c r="D191" s="1">
        <v>13.319000000000001</v>
      </c>
      <c r="E191" s="1">
        <v>1.3819999999999999</v>
      </c>
      <c r="F191" s="1">
        <v>0</v>
      </c>
      <c r="G191" s="1">
        <v>0</v>
      </c>
      <c r="H191" s="1">
        <v>19.789000000000001</v>
      </c>
      <c r="I191" s="1">
        <v>0</v>
      </c>
      <c r="J191" s="1">
        <v>0</v>
      </c>
      <c r="K191" s="1">
        <v>0</v>
      </c>
      <c r="L191" s="1">
        <v>47.261000000000003</v>
      </c>
      <c r="M191" s="1">
        <v>0.252</v>
      </c>
      <c r="N191" s="1">
        <v>0</v>
      </c>
      <c r="O191" s="1">
        <v>0</v>
      </c>
      <c r="P191" s="1">
        <v>0</v>
      </c>
      <c r="Q191" s="1">
        <v>0.61599999999999999</v>
      </c>
      <c r="R191" s="1">
        <v>0</v>
      </c>
      <c r="S191" s="1">
        <f t="shared" si="70"/>
        <v>91.557999999999993</v>
      </c>
      <c r="U191" s="11">
        <f t="shared" si="71"/>
        <v>0.11967686309791573</v>
      </c>
      <c r="V191" s="11">
        <f t="shared" si="72"/>
        <v>0.17774641329317367</v>
      </c>
      <c r="W191" s="11">
        <f t="shared" si="73"/>
        <v>1.6982184680643993E-2</v>
      </c>
      <c r="X191" s="11">
        <f t="shared" si="74"/>
        <v>0</v>
      </c>
      <c r="Y191" s="11">
        <f t="shared" si="75"/>
        <v>0</v>
      </c>
      <c r="Z191" s="11">
        <f t="shared" si="76"/>
        <v>0.24877617058937412</v>
      </c>
      <c r="AA191" s="11">
        <f t="shared" si="77"/>
        <v>0</v>
      </c>
      <c r="AB191" s="11">
        <f t="shared" si="78"/>
        <v>0</v>
      </c>
      <c r="AC191" s="11">
        <f t="shared" si="79"/>
        <v>0</v>
      </c>
      <c r="AD191" s="11">
        <f t="shared" si="80"/>
        <v>0.41125130525583015</v>
      </c>
      <c r="AE191" s="11">
        <f t="shared" si="81"/>
        <v>3.5506810403495444E-3</v>
      </c>
      <c r="AF191" s="11">
        <f t="shared" si="82"/>
        <v>0</v>
      </c>
      <c r="AG191" s="11">
        <f t="shared" si="83"/>
        <v>0</v>
      </c>
      <c r="AH191" s="11">
        <f t="shared" si="84"/>
        <v>0</v>
      </c>
      <c r="AI191" s="11">
        <f t="shared" si="85"/>
        <v>1.2083027661502609E-2</v>
      </c>
      <c r="AJ191" s="11">
        <f t="shared" si="86"/>
        <v>0</v>
      </c>
      <c r="AL191">
        <f t="shared" si="87"/>
        <v>0.56318163166110757</v>
      </c>
      <c r="AN191" s="11">
        <f t="shared" si="88"/>
        <v>0.63750408235933465</v>
      </c>
      <c r="AO191" s="11">
        <f t="shared" si="89"/>
        <v>0.94683350788044829</v>
      </c>
      <c r="AP191" s="11">
        <f t="shared" si="90"/>
        <v>9.0462030680341643E-2</v>
      </c>
      <c r="AQ191" s="11">
        <f t="shared" si="91"/>
        <v>0</v>
      </c>
      <c r="AR191" s="11">
        <f t="shared" si="92"/>
        <v>0</v>
      </c>
      <c r="AS191" s="11">
        <f t="shared" si="93"/>
        <v>1.3252003790798752</v>
      </c>
      <c r="AT191" s="11">
        <f t="shared" si="94"/>
        <v>0</v>
      </c>
      <c r="AU191" s="11">
        <f t="shared" si="95"/>
        <v>0</v>
      </c>
      <c r="AV191" s="11">
        <f t="shared" si="96"/>
        <v>0</v>
      </c>
      <c r="AW191" s="11">
        <f t="shared" si="97"/>
        <v>2.1906856445735383</v>
      </c>
      <c r="AX191" s="11">
        <f t="shared" si="98"/>
        <v>1.8914045704279042E-2</v>
      </c>
      <c r="AY191" s="11">
        <f t="shared" si="99"/>
        <v>0</v>
      </c>
      <c r="AZ191" s="11">
        <f t="shared" si="100"/>
        <v>0</v>
      </c>
      <c r="BA191" s="11">
        <f t="shared" si="101"/>
        <v>0</v>
      </c>
      <c r="BB191" s="11">
        <f t="shared" si="102"/>
        <v>6.4364817576864047E-2</v>
      </c>
      <c r="BC191" s="11">
        <f t="shared" si="103"/>
        <v>0</v>
      </c>
      <c r="BE191">
        <f t="shared" si="104"/>
        <v>28.912782781105943</v>
      </c>
    </row>
    <row r="192" spans="1:57" x14ac:dyDescent="0.25">
      <c r="A192" t="s">
        <v>204</v>
      </c>
      <c r="B192" t="s">
        <v>1161</v>
      </c>
      <c r="C192" s="1">
        <v>8.66</v>
      </c>
      <c r="D192" s="1">
        <v>13.481</v>
      </c>
      <c r="E192" s="1">
        <v>1.429</v>
      </c>
      <c r="F192" s="1">
        <v>0</v>
      </c>
      <c r="G192" s="1">
        <v>0</v>
      </c>
      <c r="H192" s="1">
        <v>19.773</v>
      </c>
      <c r="I192" s="1">
        <v>9.4E-2</v>
      </c>
      <c r="J192" s="1">
        <v>0</v>
      </c>
      <c r="K192" s="1">
        <v>0</v>
      </c>
      <c r="L192" s="1">
        <v>46.265000000000001</v>
      </c>
      <c r="M192" s="1">
        <v>0.32200000000000001</v>
      </c>
      <c r="N192" s="1">
        <v>0</v>
      </c>
      <c r="O192" s="1">
        <v>0.16400000000000001</v>
      </c>
      <c r="P192" s="1">
        <v>0</v>
      </c>
      <c r="Q192" s="1">
        <v>0.57799999999999996</v>
      </c>
      <c r="R192" s="1">
        <v>0</v>
      </c>
      <c r="S192" s="1">
        <f t="shared" si="70"/>
        <v>90.766000000000005</v>
      </c>
      <c r="U192" s="11">
        <f t="shared" si="71"/>
        <v>0.11594156330998436</v>
      </c>
      <c r="V192" s="11">
        <f t="shared" si="72"/>
        <v>0.17990835630342175</v>
      </c>
      <c r="W192" s="11">
        <f t="shared" si="73"/>
        <v>1.7559726417250558E-2</v>
      </c>
      <c r="X192" s="11">
        <f t="shared" si="74"/>
        <v>0</v>
      </c>
      <c r="Y192" s="11">
        <f t="shared" si="75"/>
        <v>0</v>
      </c>
      <c r="Z192" s="11">
        <f t="shared" si="76"/>
        <v>0.24857502759430464</v>
      </c>
      <c r="AA192" s="11">
        <f t="shared" si="77"/>
        <v>2.3322515655858915E-3</v>
      </c>
      <c r="AB192" s="11">
        <f t="shared" si="78"/>
        <v>0</v>
      </c>
      <c r="AC192" s="11">
        <f t="shared" si="79"/>
        <v>0</v>
      </c>
      <c r="AD192" s="11">
        <f t="shared" si="80"/>
        <v>0.40258440654368255</v>
      </c>
      <c r="AE192" s="11">
        <f t="shared" si="81"/>
        <v>4.5369813293355292E-3</v>
      </c>
      <c r="AF192" s="11">
        <f t="shared" si="82"/>
        <v>0</v>
      </c>
      <c r="AG192" s="11">
        <f t="shared" si="83"/>
        <v>2.0484073632750536E-3</v>
      </c>
      <c r="AH192" s="11">
        <f t="shared" si="84"/>
        <v>0</v>
      </c>
      <c r="AI192" s="11">
        <f t="shared" si="85"/>
        <v>1.1337646084981345E-2</v>
      </c>
      <c r="AJ192" s="11">
        <f t="shared" si="86"/>
        <v>0</v>
      </c>
      <c r="AL192">
        <f t="shared" si="87"/>
        <v>0.56431692519054721</v>
      </c>
      <c r="AN192" s="11">
        <f t="shared" si="88"/>
        <v>0.6163640933018385</v>
      </c>
      <c r="AO192" s="11">
        <f t="shared" si="89"/>
        <v>0.95642190552413742</v>
      </c>
      <c r="AP192" s="11">
        <f t="shared" si="90"/>
        <v>9.3350344283868555E-2</v>
      </c>
      <c r="AQ192" s="11">
        <f t="shared" si="91"/>
        <v>0</v>
      </c>
      <c r="AR192" s="11">
        <f t="shared" si="92"/>
        <v>0</v>
      </c>
      <c r="AS192" s="11">
        <f t="shared" si="93"/>
        <v>1.3214650305430986</v>
      </c>
      <c r="AT192" s="11">
        <f t="shared" si="94"/>
        <v>1.2398626347056933E-2</v>
      </c>
      <c r="AU192" s="11">
        <f t="shared" si="95"/>
        <v>0</v>
      </c>
      <c r="AV192" s="11">
        <f t="shared" si="96"/>
        <v>0</v>
      </c>
      <c r="AW192" s="11">
        <f t="shared" si="97"/>
        <v>2.1402037857064768</v>
      </c>
      <c r="AX192" s="11">
        <f t="shared" si="98"/>
        <v>2.4119326180781692E-2</v>
      </c>
      <c r="AY192" s="11">
        <f t="shared" si="99"/>
        <v>0</v>
      </c>
      <c r="AZ192" s="11">
        <f t="shared" si="100"/>
        <v>1.0889664682217649E-2</v>
      </c>
      <c r="BA192" s="11">
        <f t="shared" si="101"/>
        <v>0</v>
      </c>
      <c r="BB192" s="11">
        <f t="shared" si="102"/>
        <v>6.0272759395722943E-2</v>
      </c>
      <c r="BC192" s="11">
        <f t="shared" si="103"/>
        <v>0</v>
      </c>
      <c r="BE192">
        <f t="shared" si="104"/>
        <v>29.453850444026589</v>
      </c>
    </row>
    <row r="193" spans="1:57" x14ac:dyDescent="0.25">
      <c r="A193" t="s">
        <v>205</v>
      </c>
      <c r="B193" t="s">
        <v>1161</v>
      </c>
      <c r="C193" s="1">
        <v>2.88</v>
      </c>
      <c r="D193" s="1">
        <v>11.794</v>
      </c>
      <c r="E193" s="1">
        <v>2.024</v>
      </c>
      <c r="F193" s="1">
        <v>0</v>
      </c>
      <c r="G193" s="1">
        <v>0</v>
      </c>
      <c r="H193" s="1">
        <v>27.155999999999999</v>
      </c>
      <c r="I193" s="1">
        <v>9.8000000000000004E-2</v>
      </c>
      <c r="J193" s="1">
        <v>0</v>
      </c>
      <c r="K193" s="1">
        <v>0</v>
      </c>
      <c r="L193" s="1">
        <v>44.182000000000002</v>
      </c>
      <c r="M193" s="1">
        <v>0.184</v>
      </c>
      <c r="N193" s="1">
        <v>0</v>
      </c>
      <c r="O193" s="1">
        <v>0.14299999999999999</v>
      </c>
      <c r="P193" s="1">
        <v>0</v>
      </c>
      <c r="Q193" s="1">
        <v>9.7000000000000003E-2</v>
      </c>
      <c r="R193" s="1">
        <v>0</v>
      </c>
      <c r="S193" s="1">
        <f t="shared" si="70"/>
        <v>88.557999999999993</v>
      </c>
      <c r="U193" s="11">
        <f t="shared" si="71"/>
        <v>3.8557933294775394E-2</v>
      </c>
      <c r="V193" s="11">
        <f t="shared" si="72"/>
        <v>0.1573947892769495</v>
      </c>
      <c r="W193" s="11">
        <f t="shared" si="73"/>
        <v>2.4871159040248513E-2</v>
      </c>
      <c r="X193" s="11">
        <f t="shared" si="74"/>
        <v>0</v>
      </c>
      <c r="Y193" s="11">
        <f t="shared" si="75"/>
        <v>0</v>
      </c>
      <c r="Z193" s="11">
        <f t="shared" si="76"/>
        <v>0.34138994838167885</v>
      </c>
      <c r="AA193" s="11">
        <f t="shared" si="77"/>
        <v>2.4314963130576315E-3</v>
      </c>
      <c r="AB193" s="11">
        <f t="shared" si="78"/>
        <v>0</v>
      </c>
      <c r="AC193" s="11">
        <f t="shared" si="79"/>
        <v>0</v>
      </c>
      <c r="AD193" s="11">
        <f t="shared" si="80"/>
        <v>0.3844587539157675</v>
      </c>
      <c r="AE193" s="11">
        <f t="shared" si="81"/>
        <v>2.5925607596203023E-3</v>
      </c>
      <c r="AF193" s="11">
        <f t="shared" si="82"/>
        <v>0</v>
      </c>
      <c r="AG193" s="11">
        <f t="shared" si="83"/>
        <v>1.7861112984654428E-3</v>
      </c>
      <c r="AH193" s="11">
        <f t="shared" si="84"/>
        <v>0</v>
      </c>
      <c r="AI193" s="11">
        <f t="shared" si="85"/>
        <v>1.9026845505937552E-3</v>
      </c>
      <c r="AJ193" s="11">
        <f t="shared" si="86"/>
        <v>0</v>
      </c>
      <c r="AL193">
        <f t="shared" si="87"/>
        <v>0.56464532630670983</v>
      </c>
      <c r="AN193" s="11">
        <f t="shared" si="88"/>
        <v>0.20486098882804407</v>
      </c>
      <c r="AO193" s="11">
        <f t="shared" si="89"/>
        <v>0.83624949296819739</v>
      </c>
      <c r="AP193" s="11">
        <f t="shared" si="90"/>
        <v>0.13214220262617782</v>
      </c>
      <c r="AQ193" s="11">
        <f t="shared" si="91"/>
        <v>0</v>
      </c>
      <c r="AR193" s="11">
        <f t="shared" si="92"/>
        <v>0</v>
      </c>
      <c r="AS193" s="11">
        <f t="shared" si="93"/>
        <v>1.8138286060809745</v>
      </c>
      <c r="AT193" s="11">
        <f t="shared" si="94"/>
        <v>1.2918709496606369E-2</v>
      </c>
      <c r="AU193" s="11">
        <f t="shared" si="95"/>
        <v>0</v>
      </c>
      <c r="AV193" s="11">
        <f t="shared" si="96"/>
        <v>0</v>
      </c>
      <c r="AW193" s="11">
        <f t="shared" si="97"/>
        <v>2.0426561737284259</v>
      </c>
      <c r="AX193" s="11">
        <f t="shared" si="98"/>
        <v>1.3774456134674788E-2</v>
      </c>
      <c r="AY193" s="11">
        <f t="shared" si="99"/>
        <v>0</v>
      </c>
      <c r="AZ193" s="11">
        <f t="shared" si="100"/>
        <v>9.4897339015354455E-3</v>
      </c>
      <c r="BA193" s="11">
        <f t="shared" si="101"/>
        <v>0</v>
      </c>
      <c r="BB193" s="11">
        <f t="shared" si="102"/>
        <v>1.0109095720524403E-2</v>
      </c>
      <c r="BC193" s="11">
        <f t="shared" si="103"/>
        <v>0</v>
      </c>
      <c r="BE193">
        <f t="shared" si="104"/>
        <v>25.044059215352696</v>
      </c>
    </row>
    <row r="194" spans="1:57" x14ac:dyDescent="0.25">
      <c r="A194" t="s">
        <v>206</v>
      </c>
      <c r="B194" t="s">
        <v>1161</v>
      </c>
      <c r="C194" s="1">
        <v>9.0180000000000007</v>
      </c>
      <c r="D194" s="1">
        <v>16.231000000000002</v>
      </c>
      <c r="E194" s="1">
        <v>1.9139999999999999</v>
      </c>
      <c r="F194" s="1">
        <v>0</v>
      </c>
      <c r="G194" s="1">
        <v>0</v>
      </c>
      <c r="H194" s="1">
        <v>14.336</v>
      </c>
      <c r="I194" s="1">
        <v>0.105</v>
      </c>
      <c r="J194" s="1">
        <v>8.6999999999999994E-2</v>
      </c>
      <c r="K194" s="1">
        <v>0</v>
      </c>
      <c r="L194" s="1">
        <v>43.131</v>
      </c>
      <c r="M194" s="1">
        <v>0.17</v>
      </c>
      <c r="N194" s="1">
        <v>0</v>
      </c>
      <c r="O194" s="1">
        <v>0.106</v>
      </c>
      <c r="P194" s="1">
        <v>0</v>
      </c>
      <c r="Q194" s="1">
        <v>0.49199999999999999</v>
      </c>
      <c r="R194" s="1">
        <v>0</v>
      </c>
      <c r="S194" s="1">
        <f t="shared" si="70"/>
        <v>85.59</v>
      </c>
      <c r="U194" s="11">
        <f t="shared" si="71"/>
        <v>0.12073452862926547</v>
      </c>
      <c r="V194" s="11">
        <f t="shared" si="72"/>
        <v>0.21660800616874407</v>
      </c>
      <c r="W194" s="11">
        <f t="shared" si="73"/>
        <v>2.3519465614148052E-2</v>
      </c>
      <c r="X194" s="11">
        <f t="shared" si="74"/>
        <v>0</v>
      </c>
      <c r="Y194" s="11">
        <f t="shared" si="75"/>
        <v>0</v>
      </c>
      <c r="Z194" s="11">
        <f t="shared" si="76"/>
        <v>0.18022412358225617</v>
      </c>
      <c r="AA194" s="11">
        <f t="shared" si="77"/>
        <v>2.6051746211331762E-3</v>
      </c>
      <c r="AB194" s="11">
        <f t="shared" si="78"/>
        <v>1.5514271346389098E-3</v>
      </c>
      <c r="AC194" s="11">
        <f t="shared" si="79"/>
        <v>0</v>
      </c>
      <c r="AD194" s="11">
        <f t="shared" si="80"/>
        <v>0.37531326139923427</v>
      </c>
      <c r="AE194" s="11">
        <f t="shared" si="81"/>
        <v>2.3953007018231057E-3</v>
      </c>
      <c r="AF194" s="11">
        <f t="shared" si="82"/>
        <v>0</v>
      </c>
      <c r="AG194" s="11">
        <f t="shared" si="83"/>
        <v>1.3239706128485103E-3</v>
      </c>
      <c r="AH194" s="11">
        <f t="shared" si="84"/>
        <v>0</v>
      </c>
      <c r="AI194" s="11">
        <f t="shared" si="85"/>
        <v>9.6507298854858516E-3</v>
      </c>
      <c r="AJ194" s="11">
        <f t="shared" si="86"/>
        <v>0</v>
      </c>
      <c r="AL194">
        <f t="shared" si="87"/>
        <v>0.54369129861554688</v>
      </c>
      <c r="AN194" s="11">
        <f t="shared" si="88"/>
        <v>0.66619345722491785</v>
      </c>
      <c r="AO194" s="11">
        <f t="shared" si="89"/>
        <v>1.1952076852451772</v>
      </c>
      <c r="AP194" s="11">
        <f t="shared" si="90"/>
        <v>0.12977657913987908</v>
      </c>
      <c r="AQ194" s="11">
        <f t="shared" si="91"/>
        <v>0</v>
      </c>
      <c r="AR194" s="11">
        <f t="shared" si="92"/>
        <v>0</v>
      </c>
      <c r="AS194" s="11">
        <f t="shared" si="93"/>
        <v>0.99444734930195533</v>
      </c>
      <c r="AT194" s="11">
        <f t="shared" si="94"/>
        <v>1.4374929088070644E-2</v>
      </c>
      <c r="AU194" s="11">
        <f t="shared" si="95"/>
        <v>8.5605221488156431E-3</v>
      </c>
      <c r="AV194" s="11">
        <f t="shared" si="96"/>
        <v>0</v>
      </c>
      <c r="AW194" s="11">
        <f t="shared" si="97"/>
        <v>2.0709174251359013</v>
      </c>
      <c r="AX194" s="11">
        <f t="shared" si="98"/>
        <v>1.3216878996900385E-2</v>
      </c>
      <c r="AY194" s="11">
        <f t="shared" si="99"/>
        <v>0</v>
      </c>
      <c r="AZ194" s="11">
        <f t="shared" si="100"/>
        <v>7.3054541219614681E-3</v>
      </c>
      <c r="BA194" s="11">
        <f t="shared" si="101"/>
        <v>0</v>
      </c>
      <c r="BB194" s="11">
        <f t="shared" si="102"/>
        <v>5.325115507675271E-2</v>
      </c>
      <c r="BC194" s="11">
        <f t="shared" si="103"/>
        <v>0</v>
      </c>
      <c r="BE194">
        <f t="shared" si="104"/>
        <v>30.623105356389132</v>
      </c>
    </row>
    <row r="195" spans="1:57" x14ac:dyDescent="0.25">
      <c r="A195" t="s">
        <v>207</v>
      </c>
      <c r="B195" t="s">
        <v>1161</v>
      </c>
      <c r="C195" s="1">
        <v>7.8049999999999997</v>
      </c>
      <c r="D195" s="1">
        <v>17.007000000000001</v>
      </c>
      <c r="E195" s="1">
        <v>2.4</v>
      </c>
      <c r="F195" s="1">
        <v>0</v>
      </c>
      <c r="G195" s="1">
        <v>0</v>
      </c>
      <c r="H195" s="1">
        <v>15.27</v>
      </c>
      <c r="I195" s="1">
        <v>8.7999999999999995E-2</v>
      </c>
      <c r="J195" s="1">
        <v>9.6000000000000002E-2</v>
      </c>
      <c r="K195" s="1">
        <v>0</v>
      </c>
      <c r="L195" s="1">
        <v>44.692</v>
      </c>
      <c r="M195" s="1">
        <v>0.16900000000000001</v>
      </c>
      <c r="N195" s="1">
        <v>0</v>
      </c>
      <c r="O195" s="1">
        <v>0.12</v>
      </c>
      <c r="P195" s="1">
        <v>0</v>
      </c>
      <c r="Q195" s="1">
        <v>0.39900000000000002</v>
      </c>
      <c r="R195" s="1">
        <v>0</v>
      </c>
      <c r="S195" s="1">
        <f t="shared" ref="S195:S258" si="105">SUM(C195:R195)</f>
        <v>88.046000000000006</v>
      </c>
      <c r="U195" s="11">
        <f t="shared" ref="U195:U258" si="106">C195/74.6928</f>
        <v>0.10449467686309791</v>
      </c>
      <c r="V195" s="11">
        <f t="shared" ref="V195:V258" si="107">D195/74.932595</f>
        <v>0.22696398009437682</v>
      </c>
      <c r="W195" s="11">
        <f t="shared" ref="W195:W258" si="108">E195/81.3794</f>
        <v>2.9491492933101004E-2</v>
      </c>
      <c r="X195" s="11">
        <f t="shared" ref="X195:X258" si="109">F195/70.9374</f>
        <v>0</v>
      </c>
      <c r="Y195" s="11">
        <f t="shared" ref="Y195:Y258" si="110">G195/71.8464</f>
        <v>0</v>
      </c>
      <c r="Z195" s="11">
        <f t="shared" ref="Z195:Z258" si="111">H195/79.5454</f>
        <v>0.19196584591943719</v>
      </c>
      <c r="AA195" s="11">
        <f t="shared" ref="AA195:AA258" si="112">I195/40.3044</f>
        <v>2.1833844443782812E-3</v>
      </c>
      <c r="AB195" s="11">
        <f t="shared" ref="AB195:AB258" si="113">J195/56.0774</f>
        <v>1.711919596842935E-3</v>
      </c>
      <c r="AC195" s="11">
        <f t="shared" ref="AC195:AC258" si="114">K195/223.1994</f>
        <v>0</v>
      </c>
      <c r="AD195" s="11">
        <f t="shared" ref="AD195:AD258" si="115">2*L195/229.84</f>
        <v>0.38889662373825268</v>
      </c>
      <c r="AE195" s="11">
        <f t="shared" ref="AE195:AE258" si="116">2*M195/141.9446</f>
        <v>2.3812106976947344E-3</v>
      </c>
      <c r="AF195" s="11">
        <f t="shared" ref="AF195:AF258" si="117">2*N195/181.88</f>
        <v>0</v>
      </c>
      <c r="AG195" s="11">
        <f t="shared" ref="AG195:AG258" si="118">O195/80.0622</f>
        <v>1.4988346560549171E-3</v>
      </c>
      <c r="AH195" s="11">
        <f t="shared" ref="AH195:AH258" si="119">P195/76.0837</f>
        <v>0</v>
      </c>
      <c r="AI195" s="11">
        <f t="shared" ref="AI195:AI258" si="120">2*Q195/101.9612</f>
        <v>7.8265065534732815E-3</v>
      </c>
      <c r="AJ195" s="11">
        <f t="shared" ref="AJ195:AJ258" si="121">2*R195/94.196</f>
        <v>0</v>
      </c>
      <c r="AL195">
        <f t="shared" ref="AL195:AL258" si="122">SUM(U195:AA195)</f>
        <v>0.55509938025439121</v>
      </c>
      <c r="AN195" s="11">
        <f t="shared" ref="AN195:AN258" si="123">(3/AL195)*U195</f>
        <v>0.5647349677198884</v>
      </c>
      <c r="AO195" s="11">
        <f t="shared" ref="AO195:AO258" si="124">(3/AL195)*V195</f>
        <v>1.2266126832479816</v>
      </c>
      <c r="AP195" s="11">
        <f t="shared" ref="AP195:AP258" si="125">(3/AL195)*W195</f>
        <v>0.15938493528628492</v>
      </c>
      <c r="AQ195" s="11">
        <f t="shared" ref="AQ195:AQ258" si="126">(3/AL195)*X195</f>
        <v>0</v>
      </c>
      <c r="AR195" s="11">
        <f t="shared" ref="AR195:AR258" si="127">(3/AL195)*Y195</f>
        <v>0</v>
      </c>
      <c r="AS195" s="11">
        <f t="shared" ref="AS195:AS258" si="128">(3/AL195)*Z195</f>
        <v>1.0374674486114341</v>
      </c>
      <c r="AT195" s="11">
        <f t="shared" ref="AT195:AT258" si="129">(3/AL195)*AA195</f>
        <v>1.1799965134410772E-2</v>
      </c>
      <c r="AU195" s="11">
        <f t="shared" ref="AU195:AU258" si="130">(3/AL195)*AB195</f>
        <v>9.2519627533635268E-3</v>
      </c>
      <c r="AV195" s="11">
        <f t="shared" ref="AV195:AV258" si="131">(3/AL195)*AC195</f>
        <v>0</v>
      </c>
      <c r="AW195" s="11">
        <f t="shared" ref="AW195:AW258" si="132">(3/AL195)*AD195</f>
        <v>2.1017675621977578</v>
      </c>
      <c r="AX195" s="11">
        <f t="shared" ref="AX195:AX258" si="133">(3/AL195)*AE195</f>
        <v>1.2869104789507089E-2</v>
      </c>
      <c r="AY195" s="11">
        <f t="shared" ref="AY195:AY258" si="134">(3/AL195)*AF195</f>
        <v>0</v>
      </c>
      <c r="AZ195" s="11">
        <f t="shared" ref="AZ195:AZ258" si="135">(3/AL195)*AG195</f>
        <v>8.1003584729352259E-3</v>
      </c>
      <c r="BA195" s="11">
        <f t="shared" ref="BA195:BA258" si="136">(3/AL195)*AH195</f>
        <v>0</v>
      </c>
      <c r="BB195" s="11">
        <f t="shared" ref="BB195:BB258" si="137">(3/AL195)*AI195</f>
        <v>4.2297866824602896E-2</v>
      </c>
      <c r="BC195" s="11">
        <f t="shared" ref="BC195:BC258" si="138">(3/AL195)*AJ195</f>
        <v>0</v>
      </c>
      <c r="BE195">
        <f t="shared" ref="BE195:BE258" si="139">-3*8.314*(((AN195/3)*LN((AN195/3)+0.0001))+((AO195/3)*LN((AO195/3)+0.0001))+((AP195/3)*LN((AP195/3)+0.0001))+((AQ195/3)*LN((AQ195/3)+0.0001))+((AR195/3)*LN((AR195/3)+0.0001))+((AS195/3)*LN((AS195/3)+0.0001))+((AT195/3)*LN((AT195/3)+0.0001)))</f>
        <v>30.540757171895084</v>
      </c>
    </row>
    <row r="196" spans="1:57" x14ac:dyDescent="0.25">
      <c r="A196" t="s">
        <v>208</v>
      </c>
      <c r="B196" t="s">
        <v>1161</v>
      </c>
      <c r="C196" s="1">
        <v>8.5210000000000008</v>
      </c>
      <c r="D196" s="1">
        <v>16.547000000000001</v>
      </c>
      <c r="E196" s="1">
        <v>2.0590000000000002</v>
      </c>
      <c r="F196" s="1">
        <v>0</v>
      </c>
      <c r="G196" s="1">
        <v>0</v>
      </c>
      <c r="H196" s="1">
        <v>13.821</v>
      </c>
      <c r="I196" s="1">
        <v>7.4999999999999997E-2</v>
      </c>
      <c r="J196" s="1">
        <v>9.8000000000000004E-2</v>
      </c>
      <c r="K196" s="1">
        <v>0</v>
      </c>
      <c r="L196" s="1">
        <v>43.030999999999999</v>
      </c>
      <c r="M196" s="1">
        <v>0.17399999999999999</v>
      </c>
      <c r="N196" s="1">
        <v>0</v>
      </c>
      <c r="O196" s="1">
        <v>5.6000000000000001E-2</v>
      </c>
      <c r="P196" s="1">
        <v>0</v>
      </c>
      <c r="Q196" s="1">
        <v>0.437</v>
      </c>
      <c r="R196" s="1">
        <v>0</v>
      </c>
      <c r="S196" s="1">
        <f t="shared" si="105"/>
        <v>84.819000000000003</v>
      </c>
      <c r="U196" s="11">
        <f t="shared" si="106"/>
        <v>0.11408060750166013</v>
      </c>
      <c r="V196" s="11">
        <f t="shared" si="107"/>
        <v>0.22082512957145017</v>
      </c>
      <c r="W196" s="11">
        <f t="shared" si="108"/>
        <v>2.530124331218957E-2</v>
      </c>
      <c r="X196" s="11">
        <f t="shared" si="109"/>
        <v>0</v>
      </c>
      <c r="Y196" s="11">
        <f t="shared" si="110"/>
        <v>0</v>
      </c>
      <c r="Z196" s="11">
        <f t="shared" si="111"/>
        <v>0.17374983342845721</v>
      </c>
      <c r="AA196" s="11">
        <f t="shared" si="112"/>
        <v>1.8608390150951259E-3</v>
      </c>
      <c r="AB196" s="11">
        <f t="shared" si="113"/>
        <v>1.7475845884438296E-3</v>
      </c>
      <c r="AC196" s="11">
        <f t="shared" si="114"/>
        <v>0</v>
      </c>
      <c r="AD196" s="11">
        <f t="shared" si="115"/>
        <v>0.37444309084580574</v>
      </c>
      <c r="AE196" s="11">
        <f t="shared" si="116"/>
        <v>2.4516607183365903E-3</v>
      </c>
      <c r="AF196" s="11">
        <f t="shared" si="117"/>
        <v>0</v>
      </c>
      <c r="AG196" s="11">
        <f t="shared" si="118"/>
        <v>6.9945617282562804E-4</v>
      </c>
      <c r="AH196" s="11">
        <f t="shared" si="119"/>
        <v>0</v>
      </c>
      <c r="AI196" s="11">
        <f t="shared" si="120"/>
        <v>8.5718881299945461E-3</v>
      </c>
      <c r="AJ196" s="11">
        <f t="shared" si="121"/>
        <v>0</v>
      </c>
      <c r="AL196">
        <f t="shared" si="122"/>
        <v>0.5358176528288523</v>
      </c>
      <c r="AN196" s="11">
        <f t="shared" si="123"/>
        <v>0.63872815816745265</v>
      </c>
      <c r="AO196" s="11">
        <f t="shared" si="124"/>
        <v>1.2363821632542489</v>
      </c>
      <c r="AP196" s="11">
        <f t="shared" si="125"/>
        <v>0.14165962904699864</v>
      </c>
      <c r="AQ196" s="11">
        <f t="shared" si="126"/>
        <v>0</v>
      </c>
      <c r="AR196" s="11">
        <f t="shared" si="127"/>
        <v>0</v>
      </c>
      <c r="AS196" s="11">
        <f t="shared" si="128"/>
        <v>0.97281136135293778</v>
      </c>
      <c r="AT196" s="11">
        <f t="shared" si="129"/>
        <v>1.0418688178361515E-2</v>
      </c>
      <c r="AU196" s="11">
        <f t="shared" si="130"/>
        <v>9.7845857404143758E-3</v>
      </c>
      <c r="AV196" s="11">
        <f t="shared" si="131"/>
        <v>0</v>
      </c>
      <c r="AW196" s="11">
        <f t="shared" si="132"/>
        <v>2.0964767894577454</v>
      </c>
      <c r="AX196" s="11">
        <f t="shared" si="133"/>
        <v>1.3726651438561424E-2</v>
      </c>
      <c r="AY196" s="11">
        <f t="shared" si="134"/>
        <v>0</v>
      </c>
      <c r="AZ196" s="11">
        <f t="shared" si="135"/>
        <v>3.916198929614461E-3</v>
      </c>
      <c r="BA196" s="11">
        <f t="shared" si="136"/>
        <v>0</v>
      </c>
      <c r="BB196" s="11">
        <f t="shared" si="137"/>
        <v>4.7993313124749894E-2</v>
      </c>
      <c r="BC196" s="11">
        <f t="shared" si="138"/>
        <v>0</v>
      </c>
      <c r="BE196">
        <f t="shared" si="139"/>
        <v>30.508543026771857</v>
      </c>
    </row>
    <row r="197" spans="1:57" x14ac:dyDescent="0.25">
      <c r="A197" t="s">
        <v>209</v>
      </c>
      <c r="B197" t="s">
        <v>1161</v>
      </c>
      <c r="C197" s="1">
        <v>18.859000000000002</v>
      </c>
      <c r="D197" s="1">
        <v>18.492000000000001</v>
      </c>
      <c r="E197" s="1">
        <v>0.33</v>
      </c>
      <c r="F197" s="1">
        <v>0</v>
      </c>
      <c r="G197" s="1">
        <v>0</v>
      </c>
      <c r="H197" s="1">
        <v>2.9289999999999998</v>
      </c>
      <c r="I197" s="1">
        <v>0</v>
      </c>
      <c r="J197" s="1">
        <v>0</v>
      </c>
      <c r="K197" s="1">
        <v>0</v>
      </c>
      <c r="L197" s="1">
        <v>42.545999999999999</v>
      </c>
      <c r="M197" s="1">
        <v>0.3</v>
      </c>
      <c r="N197" s="1">
        <v>0.46899999999999997</v>
      </c>
      <c r="O197" s="1">
        <v>0.42399999999999999</v>
      </c>
      <c r="P197" s="1">
        <v>0</v>
      </c>
      <c r="Q197" s="1">
        <v>0.13800000000000001</v>
      </c>
      <c r="R197" s="1">
        <v>0</v>
      </c>
      <c r="S197" s="1">
        <f t="shared" si="105"/>
        <v>84.487000000000009</v>
      </c>
      <c r="U197" s="11">
        <f t="shared" si="106"/>
        <v>0.25248752222436432</v>
      </c>
      <c r="V197" s="11">
        <f t="shared" si="107"/>
        <v>0.24678179102165085</v>
      </c>
      <c r="W197" s="11">
        <f t="shared" si="108"/>
        <v>4.055080278301388E-3</v>
      </c>
      <c r="X197" s="11">
        <f t="shared" si="109"/>
        <v>0</v>
      </c>
      <c r="Y197" s="11">
        <f t="shared" si="110"/>
        <v>0</v>
      </c>
      <c r="Z197" s="11">
        <f t="shared" si="111"/>
        <v>3.6821739534907104E-2</v>
      </c>
      <c r="AA197" s="11">
        <f t="shared" si="112"/>
        <v>0</v>
      </c>
      <c r="AB197" s="11">
        <f t="shared" si="113"/>
        <v>0</v>
      </c>
      <c r="AC197" s="11">
        <f t="shared" si="114"/>
        <v>0</v>
      </c>
      <c r="AD197" s="11">
        <f t="shared" si="115"/>
        <v>0.37022276366167767</v>
      </c>
      <c r="AE197" s="11">
        <f t="shared" si="116"/>
        <v>4.2270012385113628E-3</v>
      </c>
      <c r="AF197" s="11">
        <f t="shared" si="117"/>
        <v>5.1572465361776993E-3</v>
      </c>
      <c r="AG197" s="11">
        <f t="shared" si="118"/>
        <v>5.2958824513940411E-3</v>
      </c>
      <c r="AH197" s="11">
        <f t="shared" si="119"/>
        <v>0</v>
      </c>
      <c r="AI197" s="11">
        <f t="shared" si="120"/>
        <v>2.7069120410509098E-3</v>
      </c>
      <c r="AJ197" s="11">
        <f t="shared" si="121"/>
        <v>0</v>
      </c>
      <c r="AL197">
        <f t="shared" si="122"/>
        <v>0.54014613305922365</v>
      </c>
      <c r="AN197" s="11">
        <f t="shared" si="123"/>
        <v>1.4023289630586728</v>
      </c>
      <c r="AO197" s="11">
        <f t="shared" si="124"/>
        <v>1.3706390322038615</v>
      </c>
      <c r="AP197" s="11">
        <f t="shared" si="125"/>
        <v>2.2522128902421154E-2</v>
      </c>
      <c r="AQ197" s="11">
        <f t="shared" si="126"/>
        <v>0</v>
      </c>
      <c r="AR197" s="11">
        <f t="shared" si="127"/>
        <v>0</v>
      </c>
      <c r="AS197" s="11">
        <f t="shared" si="128"/>
        <v>0.2045098758350446</v>
      </c>
      <c r="AT197" s="11">
        <f t="shared" si="129"/>
        <v>0</v>
      </c>
      <c r="AU197" s="11">
        <f t="shared" si="130"/>
        <v>0</v>
      </c>
      <c r="AV197" s="11">
        <f t="shared" si="131"/>
        <v>0</v>
      </c>
      <c r="AW197" s="11">
        <f t="shared" si="132"/>
        <v>2.0562366793122173</v>
      </c>
      <c r="AX197" s="11">
        <f t="shared" si="133"/>
        <v>2.3476986947426125E-2</v>
      </c>
      <c r="AY197" s="11">
        <f t="shared" si="134"/>
        <v>2.8643618201811171E-2</v>
      </c>
      <c r="AZ197" s="11">
        <f t="shared" si="135"/>
        <v>2.9413609358266278E-2</v>
      </c>
      <c r="BA197" s="11">
        <f t="shared" si="136"/>
        <v>0</v>
      </c>
      <c r="BB197" s="11">
        <f t="shared" si="137"/>
        <v>1.5034331685685402E-2</v>
      </c>
      <c r="BC197" s="11">
        <f t="shared" si="138"/>
        <v>0</v>
      </c>
      <c r="BE197">
        <f t="shared" si="139"/>
        <v>23.265483767093173</v>
      </c>
    </row>
    <row r="198" spans="1:57" x14ac:dyDescent="0.25">
      <c r="A198" t="s">
        <v>210</v>
      </c>
      <c r="B198" t="s">
        <v>1161</v>
      </c>
      <c r="C198" s="1">
        <v>17.728000000000002</v>
      </c>
      <c r="D198" s="1">
        <v>18.497</v>
      </c>
      <c r="E198" s="1">
        <v>0.51200000000000001</v>
      </c>
      <c r="F198" s="1">
        <v>0</v>
      </c>
      <c r="G198" s="1">
        <v>5.6000000000000001E-2</v>
      </c>
      <c r="H198" s="1">
        <v>4.157</v>
      </c>
      <c r="I198" s="1">
        <v>0</v>
      </c>
      <c r="J198" s="1">
        <v>0</v>
      </c>
      <c r="K198" s="1">
        <v>0</v>
      </c>
      <c r="L198" s="1">
        <v>43.134999999999998</v>
      </c>
      <c r="M198" s="1">
        <v>0.25800000000000001</v>
      </c>
      <c r="N198" s="1">
        <v>0.48699999999999999</v>
      </c>
      <c r="O198" s="1">
        <v>0.45400000000000001</v>
      </c>
      <c r="P198" s="1">
        <v>5.7000000000000002E-2</v>
      </c>
      <c r="Q198" s="1">
        <v>0.113</v>
      </c>
      <c r="R198" s="1">
        <v>0</v>
      </c>
      <c r="S198" s="1">
        <f t="shared" si="105"/>
        <v>85.453999999999994</v>
      </c>
      <c r="U198" s="11">
        <f t="shared" si="106"/>
        <v>0.23734550050339526</v>
      </c>
      <c r="V198" s="11">
        <f t="shared" si="107"/>
        <v>0.24684851765776961</v>
      </c>
      <c r="W198" s="11">
        <f t="shared" si="108"/>
        <v>6.2915184923948812E-3</v>
      </c>
      <c r="X198" s="11">
        <f t="shared" si="109"/>
        <v>0</v>
      </c>
      <c r="Y198" s="11">
        <f t="shared" si="110"/>
        <v>7.7944058435774097E-4</v>
      </c>
      <c r="Z198" s="11">
        <f t="shared" si="111"/>
        <v>5.2259464406489882E-2</v>
      </c>
      <c r="AA198" s="11">
        <f t="shared" si="112"/>
        <v>0</v>
      </c>
      <c r="AB198" s="11">
        <f t="shared" si="113"/>
        <v>0</v>
      </c>
      <c r="AC198" s="11">
        <f t="shared" si="114"/>
        <v>0</v>
      </c>
      <c r="AD198" s="11">
        <f t="shared" si="115"/>
        <v>0.37534806822137134</v>
      </c>
      <c r="AE198" s="11">
        <f t="shared" si="116"/>
        <v>3.6352210651197721E-3</v>
      </c>
      <c r="AF198" s="11">
        <f t="shared" si="117"/>
        <v>5.3551792390587197E-3</v>
      </c>
      <c r="AG198" s="11">
        <f t="shared" si="118"/>
        <v>5.6705911154077701E-3</v>
      </c>
      <c r="AH198" s="11">
        <f t="shared" si="119"/>
        <v>7.4917492182951151E-4</v>
      </c>
      <c r="AI198" s="11">
        <f t="shared" si="120"/>
        <v>2.2165294249184985E-3</v>
      </c>
      <c r="AJ198" s="11">
        <f t="shared" si="121"/>
        <v>0</v>
      </c>
      <c r="AL198">
        <f t="shared" si="122"/>
        <v>0.54352444164440739</v>
      </c>
      <c r="AN198" s="11">
        <f t="shared" si="123"/>
        <v>1.3100358455931682</v>
      </c>
      <c r="AO198" s="11">
        <f t="shared" si="124"/>
        <v>1.3624880432843525</v>
      </c>
      <c r="AP198" s="11">
        <f t="shared" si="125"/>
        <v>3.4726231298965272E-2</v>
      </c>
      <c r="AQ198" s="11">
        <f t="shared" si="126"/>
        <v>0</v>
      </c>
      <c r="AR198" s="11">
        <f t="shared" si="127"/>
        <v>4.3021464609737546E-3</v>
      </c>
      <c r="AS198" s="11">
        <f t="shared" si="128"/>
        <v>0.28844773336254037</v>
      </c>
      <c r="AT198" s="11">
        <f t="shared" si="129"/>
        <v>0</v>
      </c>
      <c r="AU198" s="11">
        <f t="shared" si="130"/>
        <v>0</v>
      </c>
      <c r="AV198" s="11">
        <f t="shared" si="131"/>
        <v>0</v>
      </c>
      <c r="AW198" s="11">
        <f t="shared" si="132"/>
        <v>2.0717452949444572</v>
      </c>
      <c r="AX198" s="11">
        <f t="shared" si="133"/>
        <v>2.0064715327915615E-2</v>
      </c>
      <c r="AY198" s="11">
        <f t="shared" si="134"/>
        <v>2.9558077772124908E-2</v>
      </c>
      <c r="AZ198" s="11">
        <f t="shared" si="135"/>
        <v>3.1299003398550025E-2</v>
      </c>
      <c r="BA198" s="11">
        <f t="shared" si="136"/>
        <v>4.1350941986872851E-3</v>
      </c>
      <c r="BB198" s="11">
        <f t="shared" si="137"/>
        <v>1.2234202853210212E-2</v>
      </c>
      <c r="BC198" s="11">
        <f t="shared" si="138"/>
        <v>0</v>
      </c>
      <c r="BE198">
        <f t="shared" si="139"/>
        <v>25.0905955298254</v>
      </c>
    </row>
    <row r="199" spans="1:57" x14ac:dyDescent="0.25">
      <c r="A199" t="s">
        <v>211</v>
      </c>
      <c r="B199" t="s">
        <v>1161</v>
      </c>
      <c r="C199" s="1">
        <v>9.9540000000000006</v>
      </c>
      <c r="D199" s="1">
        <v>14.497999999999999</v>
      </c>
      <c r="E199" s="1">
        <v>1.157</v>
      </c>
      <c r="F199" s="1">
        <v>0</v>
      </c>
      <c r="G199" s="1">
        <v>0.114</v>
      </c>
      <c r="H199" s="1">
        <v>5.67</v>
      </c>
      <c r="I199" s="1">
        <v>6.4000000000000001E-2</v>
      </c>
      <c r="J199" s="1">
        <v>0.4</v>
      </c>
      <c r="K199" s="1">
        <v>0</v>
      </c>
      <c r="L199" s="1">
        <v>35.302</v>
      </c>
      <c r="M199" s="1">
        <v>0.186</v>
      </c>
      <c r="N199" s="1">
        <v>0.55600000000000005</v>
      </c>
      <c r="O199" s="1">
        <v>0.251</v>
      </c>
      <c r="P199" s="1">
        <v>0.193</v>
      </c>
      <c r="Q199" s="1">
        <v>0.26100000000000001</v>
      </c>
      <c r="R199" s="1">
        <v>0</v>
      </c>
      <c r="S199" s="1">
        <f t="shared" si="105"/>
        <v>68.605999999999995</v>
      </c>
      <c r="U199" s="11">
        <f t="shared" si="106"/>
        <v>0.13326585695006748</v>
      </c>
      <c r="V199" s="11">
        <f t="shared" si="107"/>
        <v>0.19348055408997911</v>
      </c>
      <c r="W199" s="11">
        <f t="shared" si="108"/>
        <v>1.4217357218165777E-2</v>
      </c>
      <c r="X199" s="11">
        <f t="shared" si="109"/>
        <v>0</v>
      </c>
      <c r="Y199" s="11">
        <f t="shared" si="110"/>
        <v>1.5867183324425442E-3</v>
      </c>
      <c r="Z199" s="11">
        <f t="shared" si="111"/>
        <v>7.1280048877747804E-2</v>
      </c>
      <c r="AA199" s="11">
        <f t="shared" si="112"/>
        <v>1.587915959547841E-3</v>
      </c>
      <c r="AB199" s="11">
        <f t="shared" si="113"/>
        <v>7.1329983201788962E-3</v>
      </c>
      <c r="AC199" s="11">
        <f t="shared" si="114"/>
        <v>0</v>
      </c>
      <c r="AD199" s="11">
        <f t="shared" si="115"/>
        <v>0.30718760877131918</v>
      </c>
      <c r="AE199" s="11">
        <f t="shared" si="116"/>
        <v>2.6207407678770448E-3</v>
      </c>
      <c r="AF199" s="11">
        <f t="shared" si="117"/>
        <v>6.113921266769299E-3</v>
      </c>
      <c r="AG199" s="11">
        <f t="shared" si="118"/>
        <v>3.1350624889148683E-3</v>
      </c>
      <c r="AH199" s="11">
        <f t="shared" si="119"/>
        <v>2.5366799984753636E-3</v>
      </c>
      <c r="AI199" s="11">
        <f t="shared" si="120"/>
        <v>5.1195945124223726E-3</v>
      </c>
      <c r="AJ199" s="11">
        <f t="shared" si="121"/>
        <v>0</v>
      </c>
      <c r="AL199">
        <f t="shared" si="122"/>
        <v>0.41541845142795059</v>
      </c>
      <c r="AN199" s="11">
        <f t="shared" si="123"/>
        <v>0.96239723940028854</v>
      </c>
      <c r="AO199" s="11">
        <f t="shared" si="124"/>
        <v>1.3972457416726183</v>
      </c>
      <c r="AP199" s="11">
        <f t="shared" si="125"/>
        <v>0.10267254982990286</v>
      </c>
      <c r="AQ199" s="11">
        <f t="shared" si="126"/>
        <v>0</v>
      </c>
      <c r="AR199" s="11">
        <f t="shared" si="127"/>
        <v>1.1458699008108997E-2</v>
      </c>
      <c r="AS199" s="11">
        <f t="shared" si="128"/>
        <v>0.51475842225638713</v>
      </c>
      <c r="AT199" s="11">
        <f t="shared" si="129"/>
        <v>1.1467347832694281E-2</v>
      </c>
      <c r="AU199" s="11">
        <f t="shared" si="130"/>
        <v>5.1511902966707997E-2</v>
      </c>
      <c r="AV199" s="11">
        <f t="shared" si="131"/>
        <v>0</v>
      </c>
      <c r="AW199" s="11">
        <f t="shared" si="132"/>
        <v>2.2183964702246541</v>
      </c>
      <c r="AX199" s="11">
        <f t="shared" si="133"/>
        <v>1.892603055209921E-2</v>
      </c>
      <c r="AY199" s="11">
        <f t="shared" si="134"/>
        <v>4.4152501501221977E-2</v>
      </c>
      <c r="AZ199" s="11">
        <f t="shared" si="135"/>
        <v>2.2640273763515833E-2</v>
      </c>
      <c r="BA199" s="11">
        <f t="shared" si="136"/>
        <v>1.8318974444364474E-2</v>
      </c>
      <c r="BB199" s="11">
        <f t="shared" si="137"/>
        <v>3.697183763617904E-2</v>
      </c>
      <c r="BC199" s="11">
        <f t="shared" si="138"/>
        <v>0</v>
      </c>
      <c r="BE199">
        <f t="shared" si="139"/>
        <v>29.444285674910393</v>
      </c>
    </row>
    <row r="200" spans="1:57" x14ac:dyDescent="0.25">
      <c r="A200" t="s">
        <v>212</v>
      </c>
      <c r="B200" t="s">
        <v>1161</v>
      </c>
      <c r="C200" s="1">
        <v>12.106999999999999</v>
      </c>
      <c r="D200" s="1">
        <v>15.132999999999999</v>
      </c>
      <c r="E200" s="1">
        <v>1.194</v>
      </c>
      <c r="F200" s="1">
        <v>0</v>
      </c>
      <c r="G200" s="1">
        <v>0.222</v>
      </c>
      <c r="H200" s="1">
        <v>4.7919999999999998</v>
      </c>
      <c r="I200" s="1">
        <v>5.1999999999999998E-2</v>
      </c>
      <c r="J200" s="1">
        <v>0</v>
      </c>
      <c r="K200" s="1">
        <v>0</v>
      </c>
      <c r="L200" s="1">
        <v>36.847999999999999</v>
      </c>
      <c r="M200" s="1">
        <v>0.20899999999999999</v>
      </c>
      <c r="N200" s="1">
        <v>0.68500000000000005</v>
      </c>
      <c r="O200" s="1">
        <v>0.222</v>
      </c>
      <c r="P200" s="1">
        <v>0.109</v>
      </c>
      <c r="Q200" s="1">
        <v>0.28499999999999998</v>
      </c>
      <c r="R200" s="1">
        <v>0</v>
      </c>
      <c r="S200" s="1">
        <f t="shared" si="105"/>
        <v>71.85799999999999</v>
      </c>
      <c r="U200" s="11">
        <f t="shared" si="106"/>
        <v>0.16209058972216864</v>
      </c>
      <c r="V200" s="11">
        <f t="shared" si="107"/>
        <v>0.20195483687706262</v>
      </c>
      <c r="W200" s="11">
        <f t="shared" si="108"/>
        <v>1.467201773421775E-2</v>
      </c>
      <c r="X200" s="11">
        <f t="shared" si="109"/>
        <v>0</v>
      </c>
      <c r="Y200" s="11">
        <f t="shared" si="110"/>
        <v>3.0899251737039014E-3</v>
      </c>
      <c r="Z200" s="11">
        <f t="shared" si="111"/>
        <v>6.0242327023309956E-2</v>
      </c>
      <c r="AA200" s="11">
        <f t="shared" si="112"/>
        <v>1.2901817171326207E-3</v>
      </c>
      <c r="AB200" s="11">
        <f t="shared" si="113"/>
        <v>0</v>
      </c>
      <c r="AC200" s="11">
        <f t="shared" si="114"/>
        <v>0</v>
      </c>
      <c r="AD200" s="11">
        <f t="shared" si="115"/>
        <v>0.32064044552732335</v>
      </c>
      <c r="AE200" s="11">
        <f t="shared" si="116"/>
        <v>2.9448108628295825E-3</v>
      </c>
      <c r="AF200" s="11">
        <f t="shared" si="117"/>
        <v>7.5324389707499455E-3</v>
      </c>
      <c r="AG200" s="11">
        <f t="shared" si="118"/>
        <v>2.7728441137015968E-3</v>
      </c>
      <c r="AH200" s="11">
        <f t="shared" si="119"/>
        <v>1.4326327452529254E-3</v>
      </c>
      <c r="AI200" s="11">
        <f t="shared" si="120"/>
        <v>5.5903618239094861E-3</v>
      </c>
      <c r="AJ200" s="11">
        <f t="shared" si="121"/>
        <v>0</v>
      </c>
      <c r="AL200">
        <f t="shared" si="122"/>
        <v>0.44333987824759541</v>
      </c>
      <c r="AN200" s="11">
        <f t="shared" si="123"/>
        <v>1.096837422089366</v>
      </c>
      <c r="AO200" s="11">
        <f t="shared" si="124"/>
        <v>1.3665915031736127</v>
      </c>
      <c r="AP200" s="11">
        <f t="shared" si="125"/>
        <v>9.9282864822891628E-2</v>
      </c>
      <c r="AQ200" s="11">
        <f t="shared" si="126"/>
        <v>0</v>
      </c>
      <c r="AR200" s="11">
        <f t="shared" si="127"/>
        <v>2.0908959414507579E-2</v>
      </c>
      <c r="AS200" s="11">
        <f t="shared" si="128"/>
        <v>0.4076488264134856</v>
      </c>
      <c r="AT200" s="11">
        <f t="shared" si="129"/>
        <v>8.7304240861370234E-3</v>
      </c>
      <c r="AU200" s="11">
        <f t="shared" si="130"/>
        <v>0</v>
      </c>
      <c r="AV200" s="11">
        <f t="shared" si="131"/>
        <v>0</v>
      </c>
      <c r="AW200" s="11">
        <f t="shared" si="132"/>
        <v>2.1697153443181993</v>
      </c>
      <c r="AX200" s="11">
        <f t="shared" si="133"/>
        <v>1.9926997371427332E-2</v>
      </c>
      <c r="AY200" s="11">
        <f t="shared" si="134"/>
        <v>5.0970639053655668E-2</v>
      </c>
      <c r="AZ200" s="11">
        <f t="shared" si="135"/>
        <v>1.8763329782075403E-2</v>
      </c>
      <c r="BA200" s="11">
        <f t="shared" si="136"/>
        <v>9.6943641811497415E-3</v>
      </c>
      <c r="BB200" s="11">
        <f t="shared" si="137"/>
        <v>3.7828957634084483E-2</v>
      </c>
      <c r="BC200" s="11">
        <f t="shared" si="138"/>
        <v>0</v>
      </c>
      <c r="BE200">
        <f t="shared" si="139"/>
        <v>28.959591665874875</v>
      </c>
    </row>
    <row r="201" spans="1:57" x14ac:dyDescent="0.25">
      <c r="A201" t="s">
        <v>213</v>
      </c>
      <c r="B201" t="s">
        <v>1161</v>
      </c>
      <c r="C201" s="1">
        <v>11.417</v>
      </c>
      <c r="D201" s="1">
        <v>14.013999999999999</v>
      </c>
      <c r="E201" s="1">
        <v>1.012</v>
      </c>
      <c r="F201" s="1">
        <v>0</v>
      </c>
      <c r="G201" s="1">
        <v>0.185</v>
      </c>
      <c r="H201" s="1">
        <v>4.6360000000000001</v>
      </c>
      <c r="I201" s="1">
        <v>0</v>
      </c>
      <c r="J201" s="1">
        <v>0</v>
      </c>
      <c r="K201" s="1">
        <v>0</v>
      </c>
      <c r="L201" s="1">
        <v>35.731000000000002</v>
      </c>
      <c r="M201" s="1">
        <v>0.125</v>
      </c>
      <c r="N201" s="1">
        <v>0.53700000000000003</v>
      </c>
      <c r="O201" s="1">
        <v>0.34399999999999997</v>
      </c>
      <c r="P201" s="1">
        <v>0.106</v>
      </c>
      <c r="Q201" s="1">
        <v>0.32800000000000001</v>
      </c>
      <c r="R201" s="1">
        <v>0</v>
      </c>
      <c r="S201" s="1">
        <f t="shared" si="105"/>
        <v>68.435000000000002</v>
      </c>
      <c r="U201" s="11">
        <f t="shared" si="106"/>
        <v>0.15285275153696204</v>
      </c>
      <c r="V201" s="11">
        <f t="shared" si="107"/>
        <v>0.18702141571368239</v>
      </c>
      <c r="W201" s="11">
        <f t="shared" si="108"/>
        <v>1.2435579520124257E-2</v>
      </c>
      <c r="X201" s="11">
        <f t="shared" si="109"/>
        <v>0</v>
      </c>
      <c r="Y201" s="11">
        <f t="shared" si="110"/>
        <v>2.5749376447532515E-3</v>
      </c>
      <c r="Z201" s="11">
        <f t="shared" si="111"/>
        <v>5.8281182821382504E-2</v>
      </c>
      <c r="AA201" s="11">
        <f t="shared" si="112"/>
        <v>0</v>
      </c>
      <c r="AB201" s="11">
        <f t="shared" si="113"/>
        <v>0</v>
      </c>
      <c r="AC201" s="11">
        <f t="shared" si="114"/>
        <v>0</v>
      </c>
      <c r="AD201" s="11">
        <f t="shared" si="115"/>
        <v>0.31092064044552731</v>
      </c>
      <c r="AE201" s="11">
        <f t="shared" si="116"/>
        <v>1.7612505160464012E-3</v>
      </c>
      <c r="AF201" s="11">
        <f t="shared" si="117"/>
        <v>5.9049923026171106E-3</v>
      </c>
      <c r="AG201" s="11">
        <f t="shared" si="118"/>
        <v>4.2966593473574288E-3</v>
      </c>
      <c r="AH201" s="11">
        <f t="shared" si="119"/>
        <v>1.3932024862092669E-3</v>
      </c>
      <c r="AI201" s="11">
        <f t="shared" si="120"/>
        <v>6.4338199236572344E-3</v>
      </c>
      <c r="AJ201" s="11">
        <f t="shared" si="121"/>
        <v>0</v>
      </c>
      <c r="AL201">
        <f t="shared" si="122"/>
        <v>0.41316586723690446</v>
      </c>
      <c r="AN201" s="11">
        <f t="shared" si="123"/>
        <v>1.1098648048483497</v>
      </c>
      <c r="AO201" s="11">
        <f t="shared" si="124"/>
        <v>1.3579636935965465</v>
      </c>
      <c r="AP201" s="11">
        <f t="shared" si="125"/>
        <v>9.0294822294653687E-2</v>
      </c>
      <c r="AQ201" s="11">
        <f t="shared" si="126"/>
        <v>0</v>
      </c>
      <c r="AR201" s="11">
        <f t="shared" si="127"/>
        <v>1.8696638679086327E-2</v>
      </c>
      <c r="AS201" s="11">
        <f t="shared" si="128"/>
        <v>0.4231800405813636</v>
      </c>
      <c r="AT201" s="11">
        <f t="shared" si="129"/>
        <v>0</v>
      </c>
      <c r="AU201" s="11">
        <f t="shared" si="130"/>
        <v>0</v>
      </c>
      <c r="AV201" s="11">
        <f t="shared" si="131"/>
        <v>0</v>
      </c>
      <c r="AW201" s="11">
        <f t="shared" si="132"/>
        <v>2.2575967554496632</v>
      </c>
      <c r="AX201" s="11">
        <f t="shared" si="133"/>
        <v>1.2788451242293842E-2</v>
      </c>
      <c r="AY201" s="11">
        <f t="shared" si="134"/>
        <v>4.2876186811660728E-2</v>
      </c>
      <c r="AZ201" s="11">
        <f t="shared" si="135"/>
        <v>3.1198070954591522E-2</v>
      </c>
      <c r="BA201" s="11">
        <f t="shared" si="136"/>
        <v>1.0116052147723186E-2</v>
      </c>
      <c r="BB201" s="11">
        <f t="shared" si="137"/>
        <v>4.6716007544506263E-2</v>
      </c>
      <c r="BC201" s="11">
        <f t="shared" si="138"/>
        <v>0</v>
      </c>
      <c r="BE201">
        <f t="shared" si="139"/>
        <v>28.422070278003847</v>
      </c>
    </row>
    <row r="202" spans="1:57" x14ac:dyDescent="0.25">
      <c r="A202" t="s">
        <v>214</v>
      </c>
      <c r="B202" t="s">
        <v>1161</v>
      </c>
      <c r="C202" s="1">
        <v>12.577999999999999</v>
      </c>
      <c r="D202" s="1">
        <v>16.803000000000001</v>
      </c>
      <c r="E202" s="1">
        <v>0.745</v>
      </c>
      <c r="F202" s="1">
        <v>0</v>
      </c>
      <c r="G202" s="1">
        <v>0</v>
      </c>
      <c r="H202" s="1">
        <v>8.2940000000000005</v>
      </c>
      <c r="I202" s="1">
        <v>0.60799999999999998</v>
      </c>
      <c r="J202" s="1">
        <v>0.129</v>
      </c>
      <c r="K202" s="1">
        <v>0</v>
      </c>
      <c r="L202" s="1">
        <v>43.529000000000003</v>
      </c>
      <c r="M202" s="1">
        <v>9.2999999999999999E-2</v>
      </c>
      <c r="N202" s="1">
        <v>9.8000000000000004E-2</v>
      </c>
      <c r="O202" s="1">
        <v>0.125</v>
      </c>
      <c r="P202" s="1">
        <v>5.0999999999999997E-2</v>
      </c>
      <c r="Q202" s="1">
        <v>0.21099999999999999</v>
      </c>
      <c r="R202" s="1">
        <v>0</v>
      </c>
      <c r="S202" s="1">
        <f t="shared" si="105"/>
        <v>83.26400000000001</v>
      </c>
      <c r="U202" s="11">
        <f t="shared" si="106"/>
        <v>0.16839641839641836</v>
      </c>
      <c r="V202" s="11">
        <f t="shared" si="107"/>
        <v>0.22424153334073108</v>
      </c>
      <c r="W202" s="11">
        <f t="shared" si="108"/>
        <v>9.1546509313167705E-3</v>
      </c>
      <c r="X202" s="11">
        <f t="shared" si="109"/>
        <v>0</v>
      </c>
      <c r="Y202" s="11">
        <f t="shared" si="110"/>
        <v>0</v>
      </c>
      <c r="Z202" s="11">
        <f t="shared" si="111"/>
        <v>0.10426750006914291</v>
      </c>
      <c r="AA202" s="11">
        <f t="shared" si="112"/>
        <v>1.5085201615704489E-2</v>
      </c>
      <c r="AB202" s="11">
        <f t="shared" si="113"/>
        <v>2.3003919582576938E-3</v>
      </c>
      <c r="AC202" s="11">
        <f t="shared" si="114"/>
        <v>0</v>
      </c>
      <c r="AD202" s="11">
        <f t="shared" si="115"/>
        <v>0.37877654020187962</v>
      </c>
      <c r="AE202" s="11">
        <f t="shared" si="116"/>
        <v>1.3103703839385224E-3</v>
      </c>
      <c r="AF202" s="11">
        <f t="shared" si="117"/>
        <v>1.0776336045744447E-3</v>
      </c>
      <c r="AG202" s="11">
        <f t="shared" si="118"/>
        <v>1.5612861000572054E-3</v>
      </c>
      <c r="AH202" s="11">
        <f t="shared" si="119"/>
        <v>6.703144037421945E-4</v>
      </c>
      <c r="AI202" s="11">
        <f t="shared" si="120"/>
        <v>4.1388292801575501E-3</v>
      </c>
      <c r="AJ202" s="11">
        <f t="shared" si="121"/>
        <v>0</v>
      </c>
      <c r="AL202">
        <f t="shared" si="122"/>
        <v>0.52114530435331363</v>
      </c>
      <c r="AN202" s="11">
        <f t="shared" si="123"/>
        <v>0.96938272487390376</v>
      </c>
      <c r="AO202" s="11">
        <f t="shared" si="124"/>
        <v>1.2908580282748081</v>
      </c>
      <c r="AP202" s="11">
        <f t="shared" si="125"/>
        <v>5.2699223353897776E-2</v>
      </c>
      <c r="AQ202" s="11">
        <f t="shared" si="126"/>
        <v>0</v>
      </c>
      <c r="AR202" s="11">
        <f t="shared" si="127"/>
        <v>0</v>
      </c>
      <c r="AS202" s="11">
        <f t="shared" si="128"/>
        <v>0.60022127724163921</v>
      </c>
      <c r="AT202" s="11">
        <f t="shared" si="129"/>
        <v>8.6838746255750873E-2</v>
      </c>
      <c r="AU202" s="11">
        <f t="shared" si="130"/>
        <v>1.3242325733581563E-2</v>
      </c>
      <c r="AV202" s="11">
        <f t="shared" si="131"/>
        <v>0</v>
      </c>
      <c r="AW202" s="11">
        <f t="shared" si="132"/>
        <v>2.1804468180245893</v>
      </c>
      <c r="AX202" s="11">
        <f t="shared" si="133"/>
        <v>7.5432151436031101E-3</v>
      </c>
      <c r="AY202" s="11">
        <f t="shared" si="134"/>
        <v>6.2034537905604325E-3</v>
      </c>
      <c r="AZ202" s="11">
        <f t="shared" si="135"/>
        <v>8.9876244898412557E-3</v>
      </c>
      <c r="BA202" s="11">
        <f t="shared" si="136"/>
        <v>3.8586996648122002E-3</v>
      </c>
      <c r="BB202" s="11">
        <f t="shared" si="137"/>
        <v>2.3825385620388925E-2</v>
      </c>
      <c r="BC202" s="11">
        <f t="shared" si="138"/>
        <v>0</v>
      </c>
      <c r="BE202">
        <f t="shared" si="139"/>
        <v>30.500856236185346</v>
      </c>
    </row>
    <row r="203" spans="1:57" x14ac:dyDescent="0.25">
      <c r="A203" t="s">
        <v>215</v>
      </c>
      <c r="B203" t="s">
        <v>1161</v>
      </c>
      <c r="C203" s="1">
        <v>13.786</v>
      </c>
      <c r="D203" s="1">
        <v>16.844999999999999</v>
      </c>
      <c r="E203" s="1">
        <v>0.71299999999999997</v>
      </c>
      <c r="F203" s="1">
        <v>0</v>
      </c>
      <c r="G203" s="1">
        <v>0</v>
      </c>
      <c r="H203" s="1">
        <v>7.0119999999999996</v>
      </c>
      <c r="I203" s="1">
        <v>0.61599999999999999</v>
      </c>
      <c r="J203" s="1">
        <v>0.13500000000000001</v>
      </c>
      <c r="K203" s="1">
        <v>0</v>
      </c>
      <c r="L203" s="1">
        <v>43.103000000000002</v>
      </c>
      <c r="M203" s="1">
        <v>7.2999999999999995E-2</v>
      </c>
      <c r="N203" s="1">
        <v>0.105</v>
      </c>
      <c r="O203" s="1">
        <v>0.157</v>
      </c>
      <c r="P203" s="1">
        <v>0</v>
      </c>
      <c r="Q203" s="1">
        <v>0.29799999999999999</v>
      </c>
      <c r="R203" s="1">
        <v>0</v>
      </c>
      <c r="S203" s="1">
        <f t="shared" si="105"/>
        <v>82.843000000000004</v>
      </c>
      <c r="U203" s="11">
        <f t="shared" si="106"/>
        <v>0.1845693293061714</v>
      </c>
      <c r="V203" s="11">
        <f t="shared" si="107"/>
        <v>0.22480203708412871</v>
      </c>
      <c r="W203" s="11">
        <f t="shared" si="108"/>
        <v>8.7614310255420894E-3</v>
      </c>
      <c r="X203" s="11">
        <f t="shared" si="109"/>
        <v>0</v>
      </c>
      <c r="Y203" s="11">
        <f t="shared" si="110"/>
        <v>0</v>
      </c>
      <c r="Z203" s="11">
        <f t="shared" si="111"/>
        <v>8.8150917589200628E-2</v>
      </c>
      <c r="AA203" s="11">
        <f t="shared" si="112"/>
        <v>1.5283691110647969E-2</v>
      </c>
      <c r="AB203" s="11">
        <f t="shared" si="113"/>
        <v>2.4073869330603777E-3</v>
      </c>
      <c r="AC203" s="11">
        <f t="shared" si="114"/>
        <v>0</v>
      </c>
      <c r="AD203" s="11">
        <f t="shared" si="115"/>
        <v>0.37506961364427427</v>
      </c>
      <c r="AE203" s="11">
        <f t="shared" si="116"/>
        <v>1.0285703013710981E-3</v>
      </c>
      <c r="AF203" s="11">
        <f t="shared" si="117"/>
        <v>1.1546074334726193E-3</v>
      </c>
      <c r="AG203" s="11">
        <f t="shared" si="118"/>
        <v>1.9609753416718499E-3</v>
      </c>
      <c r="AH203" s="11">
        <f t="shared" si="119"/>
        <v>0</v>
      </c>
      <c r="AI203" s="11">
        <f t="shared" si="120"/>
        <v>5.8453607842983406E-3</v>
      </c>
      <c r="AJ203" s="11">
        <f t="shared" si="121"/>
        <v>0</v>
      </c>
      <c r="AL203">
        <f t="shared" si="122"/>
        <v>0.52156740611569086</v>
      </c>
      <c r="AN203" s="11">
        <f t="shared" si="123"/>
        <v>1.0616230642980289</v>
      </c>
      <c r="AO203" s="11">
        <f t="shared" si="124"/>
        <v>1.2930373013048166</v>
      </c>
      <c r="AP203" s="11">
        <f t="shared" si="125"/>
        <v>5.0394815259594751E-2</v>
      </c>
      <c r="AQ203" s="11">
        <f t="shared" si="126"/>
        <v>0</v>
      </c>
      <c r="AR203" s="11">
        <f t="shared" si="127"/>
        <v>0</v>
      </c>
      <c r="AS203" s="11">
        <f t="shared" si="128"/>
        <v>0.50703466065312874</v>
      </c>
      <c r="AT203" s="11">
        <f t="shared" si="129"/>
        <v>8.7910158484430886E-2</v>
      </c>
      <c r="AU203" s="11">
        <f t="shared" si="130"/>
        <v>1.3847032453517923E-2</v>
      </c>
      <c r="AV203" s="11">
        <f t="shared" si="131"/>
        <v>0</v>
      </c>
      <c r="AW203" s="11">
        <f t="shared" si="132"/>
        <v>2.1573603483252097</v>
      </c>
      <c r="AX203" s="11">
        <f t="shared" si="133"/>
        <v>5.9162264894843551E-3</v>
      </c>
      <c r="AY203" s="11">
        <f t="shared" si="134"/>
        <v>6.641178608560395E-3</v>
      </c>
      <c r="AZ203" s="11">
        <f t="shared" si="135"/>
        <v>1.1279320670798657E-2</v>
      </c>
      <c r="BA203" s="11">
        <f t="shared" si="136"/>
        <v>0</v>
      </c>
      <c r="BB203" s="11">
        <f t="shared" si="137"/>
        <v>3.3621890760952337E-2</v>
      </c>
      <c r="BC203" s="11">
        <f t="shared" si="138"/>
        <v>0</v>
      </c>
      <c r="BE203">
        <f t="shared" si="139"/>
        <v>29.990582962243973</v>
      </c>
    </row>
    <row r="204" spans="1:57" x14ac:dyDescent="0.25">
      <c r="A204" t="s">
        <v>216</v>
      </c>
      <c r="B204" t="s">
        <v>1161</v>
      </c>
      <c r="C204" s="1">
        <v>11.263</v>
      </c>
      <c r="D204" s="1">
        <v>17.321999999999999</v>
      </c>
      <c r="E204" s="1">
        <v>0.86</v>
      </c>
      <c r="F204" s="1">
        <v>0</v>
      </c>
      <c r="G204" s="1">
        <v>0</v>
      </c>
      <c r="H204" s="1">
        <v>9.1280000000000001</v>
      </c>
      <c r="I204" s="1">
        <v>0.67500000000000004</v>
      </c>
      <c r="J204" s="1">
        <v>0.189</v>
      </c>
      <c r="K204" s="1">
        <v>0</v>
      </c>
      <c r="L204" s="1">
        <v>42.667999999999999</v>
      </c>
      <c r="M204" s="1">
        <v>6.9000000000000006E-2</v>
      </c>
      <c r="N204" s="1">
        <v>5.2999999999999999E-2</v>
      </c>
      <c r="O204" s="1">
        <v>9.4E-2</v>
      </c>
      <c r="P204" s="1">
        <v>5.3999999999999999E-2</v>
      </c>
      <c r="Q204" s="1">
        <v>0.315</v>
      </c>
      <c r="R204" s="1">
        <v>0</v>
      </c>
      <c r="S204" s="1">
        <f t="shared" si="105"/>
        <v>82.689999999999984</v>
      </c>
      <c r="U204" s="11">
        <f t="shared" si="106"/>
        <v>0.15079097315939419</v>
      </c>
      <c r="V204" s="11">
        <f t="shared" si="107"/>
        <v>0.23116775816985916</v>
      </c>
      <c r="W204" s="11">
        <f t="shared" si="108"/>
        <v>1.0567784967694527E-2</v>
      </c>
      <c r="X204" s="11">
        <f t="shared" si="109"/>
        <v>0</v>
      </c>
      <c r="Y204" s="11">
        <f t="shared" si="110"/>
        <v>0</v>
      </c>
      <c r="Z204" s="11">
        <f t="shared" si="111"/>
        <v>0.11475207868713967</v>
      </c>
      <c r="AA204" s="11">
        <f t="shared" si="112"/>
        <v>1.6747551135856135E-2</v>
      </c>
      <c r="AB204" s="11">
        <f t="shared" si="113"/>
        <v>3.3703417062845285E-3</v>
      </c>
      <c r="AC204" s="11">
        <f t="shared" si="114"/>
        <v>0</v>
      </c>
      <c r="AD204" s="11">
        <f t="shared" si="115"/>
        <v>0.37128437173686041</v>
      </c>
      <c r="AE204" s="11">
        <f t="shared" si="116"/>
        <v>9.7221028485761345E-4</v>
      </c>
      <c r="AF204" s="11">
        <f t="shared" si="117"/>
        <v>5.8280184737189355E-4</v>
      </c>
      <c r="AG204" s="11">
        <f t="shared" si="118"/>
        <v>1.1740871472430184E-3</v>
      </c>
      <c r="AH204" s="11">
        <f t="shared" si="119"/>
        <v>7.09744662785853E-4</v>
      </c>
      <c r="AI204" s="11">
        <f t="shared" si="120"/>
        <v>6.1788209632683807E-3</v>
      </c>
      <c r="AJ204" s="11">
        <f t="shared" si="121"/>
        <v>0</v>
      </c>
      <c r="AL204">
        <f t="shared" si="122"/>
        <v>0.52402614611994369</v>
      </c>
      <c r="AN204" s="11">
        <f t="shared" si="123"/>
        <v>0.86326402380433787</v>
      </c>
      <c r="AO204" s="11">
        <f t="shared" si="124"/>
        <v>1.3234134969113589</v>
      </c>
      <c r="AP204" s="11">
        <f t="shared" si="125"/>
        <v>6.0499566935400657E-2</v>
      </c>
      <c r="AQ204" s="11">
        <f t="shared" si="126"/>
        <v>0</v>
      </c>
      <c r="AR204" s="11">
        <f t="shared" si="127"/>
        <v>0</v>
      </c>
      <c r="AS204" s="11">
        <f t="shared" si="128"/>
        <v>0.65694477004707053</v>
      </c>
      <c r="AT204" s="11">
        <f t="shared" si="129"/>
        <v>9.5878142301831684E-2</v>
      </c>
      <c r="AU204" s="11">
        <f t="shared" si="130"/>
        <v>1.9294886703113637E-2</v>
      </c>
      <c r="AV204" s="11">
        <f t="shared" si="131"/>
        <v>0</v>
      </c>
      <c r="AW204" s="11">
        <f t="shared" si="132"/>
        <v>2.1255678241589737</v>
      </c>
      <c r="AX204" s="11">
        <f t="shared" si="133"/>
        <v>5.5658116988407981E-3</v>
      </c>
      <c r="AY204" s="11">
        <f t="shared" si="134"/>
        <v>3.3364853167374021E-3</v>
      </c>
      <c r="AZ204" s="11">
        <f t="shared" si="135"/>
        <v>6.7215375946582043E-3</v>
      </c>
      <c r="BA204" s="11">
        <f t="shared" si="136"/>
        <v>4.0632208986576043E-3</v>
      </c>
      <c r="BB204" s="11">
        <f t="shared" si="137"/>
        <v>3.5373164158038699E-2</v>
      </c>
      <c r="BC204" s="11">
        <f t="shared" si="138"/>
        <v>0</v>
      </c>
      <c r="BE204">
        <f t="shared" si="139"/>
        <v>30.936054237189005</v>
      </c>
    </row>
    <row r="205" spans="1:57" x14ac:dyDescent="0.25">
      <c r="A205" t="s">
        <v>217</v>
      </c>
      <c r="B205" t="s">
        <v>1161</v>
      </c>
      <c r="C205" s="1">
        <v>5.8959999999999999</v>
      </c>
      <c r="D205" s="1">
        <v>10.092000000000001</v>
      </c>
      <c r="E205" s="1">
        <v>9.2780000000000005</v>
      </c>
      <c r="F205" s="1">
        <v>0</v>
      </c>
      <c r="G205" s="1">
        <v>0</v>
      </c>
      <c r="H205" s="1">
        <v>13.119</v>
      </c>
      <c r="I205" s="1">
        <v>0</v>
      </c>
      <c r="J205" s="1">
        <v>0</v>
      </c>
      <c r="K205" s="1">
        <v>0</v>
      </c>
      <c r="L205" s="1">
        <v>39.305999999999997</v>
      </c>
      <c r="M205" s="1">
        <v>0.13</v>
      </c>
      <c r="N205" s="1">
        <v>0</v>
      </c>
      <c r="O205" s="1">
        <v>0.153</v>
      </c>
      <c r="P205" s="1">
        <v>0</v>
      </c>
      <c r="Q205" s="1">
        <v>0</v>
      </c>
      <c r="R205" s="1">
        <v>0</v>
      </c>
      <c r="S205" s="1">
        <f t="shared" si="105"/>
        <v>77.974000000000004</v>
      </c>
      <c r="U205" s="11">
        <f t="shared" si="106"/>
        <v>7.8936657884026304E-2</v>
      </c>
      <c r="V205" s="11">
        <f t="shared" si="107"/>
        <v>0.13468104234212094</v>
      </c>
      <c r="W205" s="11">
        <f t="shared" si="108"/>
        <v>0.1140091964305463</v>
      </c>
      <c r="X205" s="11">
        <f t="shared" si="109"/>
        <v>0</v>
      </c>
      <c r="Y205" s="11">
        <f t="shared" si="110"/>
        <v>0</v>
      </c>
      <c r="Z205" s="11">
        <f t="shared" si="111"/>
        <v>0.16492468451978368</v>
      </c>
      <c r="AA205" s="11">
        <f t="shared" si="112"/>
        <v>0</v>
      </c>
      <c r="AB205" s="11">
        <f t="shared" si="113"/>
        <v>0</v>
      </c>
      <c r="AC205" s="11">
        <f t="shared" si="114"/>
        <v>0</v>
      </c>
      <c r="AD205" s="11">
        <f t="shared" si="115"/>
        <v>0.34202923773059518</v>
      </c>
      <c r="AE205" s="11">
        <f t="shared" si="116"/>
        <v>1.8317005366882571E-3</v>
      </c>
      <c r="AF205" s="11">
        <f t="shared" si="117"/>
        <v>0</v>
      </c>
      <c r="AG205" s="11">
        <f t="shared" si="118"/>
        <v>1.9110141864700195E-3</v>
      </c>
      <c r="AH205" s="11">
        <f t="shared" si="119"/>
        <v>0</v>
      </c>
      <c r="AI205" s="11">
        <f t="shared" si="120"/>
        <v>0</v>
      </c>
      <c r="AJ205" s="11">
        <f t="shared" si="121"/>
        <v>0</v>
      </c>
      <c r="AL205">
        <f t="shared" si="122"/>
        <v>0.49255158117647724</v>
      </c>
      <c r="AN205" s="11">
        <f t="shared" si="123"/>
        <v>0.48078207989191657</v>
      </c>
      <c r="AO205" s="11">
        <f t="shared" si="124"/>
        <v>0.82030622267274267</v>
      </c>
      <c r="AP205" s="11">
        <f t="shared" si="125"/>
        <v>0.69439953572921975</v>
      </c>
      <c r="AQ205" s="11">
        <f t="shared" si="126"/>
        <v>0</v>
      </c>
      <c r="AR205" s="11">
        <f t="shared" si="127"/>
        <v>0</v>
      </c>
      <c r="AS205" s="11">
        <f t="shared" si="128"/>
        <v>1.004512161706121</v>
      </c>
      <c r="AT205" s="11">
        <f t="shared" si="129"/>
        <v>0</v>
      </c>
      <c r="AU205" s="11">
        <f t="shared" si="130"/>
        <v>0</v>
      </c>
      <c r="AV205" s="11">
        <f t="shared" si="131"/>
        <v>0</v>
      </c>
      <c r="AW205" s="11">
        <f t="shared" si="132"/>
        <v>2.0832086473886409</v>
      </c>
      <c r="AX205" s="11">
        <f t="shared" si="133"/>
        <v>1.115639827394224E-2</v>
      </c>
      <c r="AY205" s="11">
        <f t="shared" si="134"/>
        <v>0</v>
      </c>
      <c r="AZ205" s="11">
        <f t="shared" si="135"/>
        <v>1.1639476510696564E-2</v>
      </c>
      <c r="BA205" s="11">
        <f t="shared" si="136"/>
        <v>0</v>
      </c>
      <c r="BB205" s="11">
        <f t="shared" si="137"/>
        <v>0</v>
      </c>
      <c r="BC205" s="11">
        <f t="shared" si="138"/>
        <v>0</v>
      </c>
      <c r="BE205">
        <f t="shared" si="139"/>
        <v>33.737783694092144</v>
      </c>
    </row>
    <row r="206" spans="1:57" x14ac:dyDescent="0.25">
      <c r="A206" t="s">
        <v>218</v>
      </c>
      <c r="B206" t="s">
        <v>1161</v>
      </c>
      <c r="C206" s="1">
        <v>6.1</v>
      </c>
      <c r="D206" s="1">
        <v>9.9629999999999992</v>
      </c>
      <c r="E206" s="1">
        <v>8.7349999999999994</v>
      </c>
      <c r="F206" s="1">
        <v>0</v>
      </c>
      <c r="G206" s="1">
        <v>0</v>
      </c>
      <c r="H206" s="1">
        <v>13.144</v>
      </c>
      <c r="I206" s="1">
        <v>0</v>
      </c>
      <c r="J206" s="1">
        <v>0</v>
      </c>
      <c r="K206" s="1">
        <v>0</v>
      </c>
      <c r="L206" s="1">
        <v>39.194000000000003</v>
      </c>
      <c r="M206" s="1">
        <v>0.188</v>
      </c>
      <c r="N206" s="1">
        <v>0</v>
      </c>
      <c r="O206" s="1">
        <v>0.24</v>
      </c>
      <c r="P206" s="1">
        <v>0</v>
      </c>
      <c r="Q206" s="1">
        <v>0</v>
      </c>
      <c r="R206" s="1">
        <v>0</v>
      </c>
      <c r="S206" s="1">
        <f t="shared" si="105"/>
        <v>77.563999999999993</v>
      </c>
      <c r="U206" s="11">
        <f t="shared" si="106"/>
        <v>8.166784482573955E-2</v>
      </c>
      <c r="V206" s="11">
        <f t="shared" si="107"/>
        <v>0.13295949513025671</v>
      </c>
      <c r="W206" s="11">
        <f t="shared" si="108"/>
        <v>0.10733674615443219</v>
      </c>
      <c r="X206" s="11">
        <f t="shared" si="109"/>
        <v>0</v>
      </c>
      <c r="Y206" s="11">
        <f t="shared" si="110"/>
        <v>0</v>
      </c>
      <c r="Z206" s="11">
        <f t="shared" si="111"/>
        <v>0.16523897044957975</v>
      </c>
      <c r="AA206" s="11">
        <f t="shared" si="112"/>
        <v>0</v>
      </c>
      <c r="AB206" s="11">
        <f t="shared" si="113"/>
        <v>0</v>
      </c>
      <c r="AC206" s="11">
        <f t="shared" si="114"/>
        <v>0</v>
      </c>
      <c r="AD206" s="11">
        <f t="shared" si="115"/>
        <v>0.3410546467107553</v>
      </c>
      <c r="AE206" s="11">
        <f t="shared" si="116"/>
        <v>2.6489207761337874E-3</v>
      </c>
      <c r="AF206" s="11">
        <f t="shared" si="117"/>
        <v>0</v>
      </c>
      <c r="AG206" s="11">
        <f t="shared" si="118"/>
        <v>2.9976693121098342E-3</v>
      </c>
      <c r="AH206" s="11">
        <f t="shared" si="119"/>
        <v>0</v>
      </c>
      <c r="AI206" s="11">
        <f t="shared" si="120"/>
        <v>0</v>
      </c>
      <c r="AJ206" s="11">
        <f t="shared" si="121"/>
        <v>0</v>
      </c>
      <c r="AL206">
        <f t="shared" si="122"/>
        <v>0.48720305656000817</v>
      </c>
      <c r="AN206" s="11">
        <f t="shared" si="123"/>
        <v>0.5028776629750924</v>
      </c>
      <c r="AO206" s="11">
        <f t="shared" si="124"/>
        <v>0.81871096664936627</v>
      </c>
      <c r="AP206" s="11">
        <f t="shared" si="125"/>
        <v>0.66093640860324732</v>
      </c>
      <c r="AQ206" s="11">
        <f t="shared" si="126"/>
        <v>0</v>
      </c>
      <c r="AR206" s="11">
        <f t="shared" si="127"/>
        <v>0</v>
      </c>
      <c r="AS206" s="11">
        <f t="shared" si="128"/>
        <v>1.0174749617722942</v>
      </c>
      <c r="AT206" s="11">
        <f t="shared" si="129"/>
        <v>0</v>
      </c>
      <c r="AU206" s="11">
        <f t="shared" si="130"/>
        <v>0</v>
      </c>
      <c r="AV206" s="11">
        <f t="shared" si="131"/>
        <v>0</v>
      </c>
      <c r="AW206" s="11">
        <f t="shared" si="132"/>
        <v>2.1000770137948512</v>
      </c>
      <c r="AX206" s="11">
        <f t="shared" si="133"/>
        <v>1.6310986192309675E-2</v>
      </c>
      <c r="AY206" s="11">
        <f t="shared" si="134"/>
        <v>0</v>
      </c>
      <c r="AZ206" s="11">
        <f t="shared" si="135"/>
        <v>1.8458439074307914E-2</v>
      </c>
      <c r="BA206" s="11">
        <f t="shared" si="136"/>
        <v>0</v>
      </c>
      <c r="BB206" s="11">
        <f t="shared" si="137"/>
        <v>0</v>
      </c>
      <c r="BC206" s="11">
        <f t="shared" si="138"/>
        <v>0</v>
      </c>
      <c r="BE206">
        <f t="shared" si="139"/>
        <v>33.756060942935406</v>
      </c>
    </row>
    <row r="207" spans="1:57" x14ac:dyDescent="0.25">
      <c r="A207" t="s">
        <v>219</v>
      </c>
      <c r="B207" t="s">
        <v>1161</v>
      </c>
      <c r="C207" s="1">
        <v>6.2569999999999997</v>
      </c>
      <c r="D207" s="1">
        <v>10.645</v>
      </c>
      <c r="E207" s="1">
        <v>9.6950000000000003</v>
      </c>
      <c r="F207" s="1">
        <v>0</v>
      </c>
      <c r="G207" s="1">
        <v>0</v>
      </c>
      <c r="H207" s="1">
        <v>10.722</v>
      </c>
      <c r="I207" s="1">
        <v>0</v>
      </c>
      <c r="J207" s="1">
        <v>0</v>
      </c>
      <c r="K207" s="1">
        <v>0</v>
      </c>
      <c r="L207" s="1">
        <v>39.616</v>
      </c>
      <c r="M207" s="1">
        <v>0.17899999999999999</v>
      </c>
      <c r="N207" s="1">
        <v>0</v>
      </c>
      <c r="O207" s="1">
        <v>7.9000000000000001E-2</v>
      </c>
      <c r="P207" s="1">
        <v>0</v>
      </c>
      <c r="Q207" s="1">
        <v>0</v>
      </c>
      <c r="R207" s="1">
        <v>0</v>
      </c>
      <c r="S207" s="1">
        <f t="shared" si="105"/>
        <v>77.192999999999998</v>
      </c>
      <c r="U207" s="11">
        <f t="shared" si="106"/>
        <v>8.3769787717156124E-2</v>
      </c>
      <c r="V207" s="11">
        <f t="shared" si="107"/>
        <v>0.14206100829685664</v>
      </c>
      <c r="W207" s="11">
        <f t="shared" si="108"/>
        <v>0.1191333433276726</v>
      </c>
      <c r="X207" s="11">
        <f t="shared" si="109"/>
        <v>0</v>
      </c>
      <c r="Y207" s="11">
        <f t="shared" si="110"/>
        <v>0</v>
      </c>
      <c r="Z207" s="11">
        <f t="shared" si="111"/>
        <v>0.13479094957093685</v>
      </c>
      <c r="AA207" s="11">
        <f t="shared" si="112"/>
        <v>0</v>
      </c>
      <c r="AB207" s="11">
        <f t="shared" si="113"/>
        <v>0</v>
      </c>
      <c r="AC207" s="11">
        <f t="shared" si="114"/>
        <v>0</v>
      </c>
      <c r="AD207" s="11">
        <f t="shared" si="115"/>
        <v>0.34472676644622346</v>
      </c>
      <c r="AE207" s="11">
        <f t="shared" si="116"/>
        <v>2.5221107389784463E-3</v>
      </c>
      <c r="AF207" s="11">
        <f t="shared" si="117"/>
        <v>0</v>
      </c>
      <c r="AG207" s="11">
        <f t="shared" si="118"/>
        <v>9.867328152361539E-4</v>
      </c>
      <c r="AH207" s="11">
        <f t="shared" si="119"/>
        <v>0</v>
      </c>
      <c r="AI207" s="11">
        <f t="shared" si="120"/>
        <v>0</v>
      </c>
      <c r="AJ207" s="11">
        <f t="shared" si="121"/>
        <v>0</v>
      </c>
      <c r="AL207">
        <f t="shared" si="122"/>
        <v>0.4797550889126222</v>
      </c>
      <c r="AN207" s="11">
        <f t="shared" si="123"/>
        <v>0.5238284469708655</v>
      </c>
      <c r="AO207" s="11">
        <f t="shared" si="124"/>
        <v>0.8883345580690456</v>
      </c>
      <c r="AP207" s="11">
        <f t="shared" si="125"/>
        <v>0.74496349959116548</v>
      </c>
      <c r="AQ207" s="11">
        <f t="shared" si="126"/>
        <v>0</v>
      </c>
      <c r="AR207" s="11">
        <f t="shared" si="127"/>
        <v>0</v>
      </c>
      <c r="AS207" s="11">
        <f t="shared" si="128"/>
        <v>0.84287349536892342</v>
      </c>
      <c r="AT207" s="11">
        <f t="shared" si="129"/>
        <v>0</v>
      </c>
      <c r="AU207" s="11">
        <f t="shared" si="130"/>
        <v>0</v>
      </c>
      <c r="AV207" s="11">
        <f t="shared" si="131"/>
        <v>0</v>
      </c>
      <c r="AW207" s="11">
        <f t="shared" si="132"/>
        <v>2.1556421666785606</v>
      </c>
      <c r="AX207" s="11">
        <f t="shared" si="133"/>
        <v>1.5771239100526548E-2</v>
      </c>
      <c r="AY207" s="11">
        <f t="shared" si="134"/>
        <v>0</v>
      </c>
      <c r="AZ207" s="11">
        <f t="shared" si="135"/>
        <v>6.1702283396677061E-3</v>
      </c>
      <c r="BA207" s="11">
        <f t="shared" si="136"/>
        <v>0</v>
      </c>
      <c r="BB207" s="11">
        <f t="shared" si="137"/>
        <v>0</v>
      </c>
      <c r="BC207" s="11">
        <f t="shared" si="138"/>
        <v>0</v>
      </c>
      <c r="BE207">
        <f t="shared" si="139"/>
        <v>34.103499515878262</v>
      </c>
    </row>
    <row r="208" spans="1:57" x14ac:dyDescent="0.25">
      <c r="A208" t="s">
        <v>220</v>
      </c>
      <c r="B208" t="s">
        <v>1161</v>
      </c>
      <c r="C208" s="1">
        <v>3.0510000000000002</v>
      </c>
      <c r="D208" s="1">
        <v>9.327</v>
      </c>
      <c r="E208" s="1">
        <v>14.411</v>
      </c>
      <c r="F208" s="1">
        <v>0</v>
      </c>
      <c r="G208" s="1">
        <v>0</v>
      </c>
      <c r="H208" s="1">
        <v>13.919</v>
      </c>
      <c r="I208" s="1">
        <v>0</v>
      </c>
      <c r="J208" s="1">
        <v>0</v>
      </c>
      <c r="K208" s="1">
        <v>0</v>
      </c>
      <c r="L208" s="1">
        <v>40.058</v>
      </c>
      <c r="M208" s="1">
        <v>0.11700000000000001</v>
      </c>
      <c r="N208" s="1">
        <v>0</v>
      </c>
      <c r="O208" s="1">
        <v>0.374</v>
      </c>
      <c r="P208" s="1">
        <v>0</v>
      </c>
      <c r="Q208" s="1">
        <v>0</v>
      </c>
      <c r="R208" s="1">
        <v>0</v>
      </c>
      <c r="S208" s="1">
        <f t="shared" si="105"/>
        <v>81.256999999999991</v>
      </c>
      <c r="U208" s="11">
        <f t="shared" si="106"/>
        <v>4.0847310584152689E-2</v>
      </c>
      <c r="V208" s="11">
        <f t="shared" si="107"/>
        <v>0.12447186701594945</v>
      </c>
      <c r="W208" s="11">
        <f t="shared" si="108"/>
        <v>0.17708412694121606</v>
      </c>
      <c r="X208" s="11">
        <f t="shared" si="109"/>
        <v>0</v>
      </c>
      <c r="Y208" s="11">
        <f t="shared" si="110"/>
        <v>0</v>
      </c>
      <c r="Z208" s="11">
        <f t="shared" si="111"/>
        <v>0.17498183427325778</v>
      </c>
      <c r="AA208" s="11">
        <f t="shared" si="112"/>
        <v>0</v>
      </c>
      <c r="AB208" s="11">
        <f t="shared" si="113"/>
        <v>0</v>
      </c>
      <c r="AC208" s="11">
        <f t="shared" si="114"/>
        <v>0</v>
      </c>
      <c r="AD208" s="11">
        <f t="shared" si="115"/>
        <v>0.3485729202923773</v>
      </c>
      <c r="AE208" s="11">
        <f t="shared" si="116"/>
        <v>1.6485304830194316E-3</v>
      </c>
      <c r="AF208" s="11">
        <f t="shared" si="117"/>
        <v>0</v>
      </c>
      <c r="AG208" s="11">
        <f t="shared" si="118"/>
        <v>4.6713680113711588E-3</v>
      </c>
      <c r="AH208" s="11">
        <f t="shared" si="119"/>
        <v>0</v>
      </c>
      <c r="AI208" s="11">
        <f t="shared" si="120"/>
        <v>0</v>
      </c>
      <c r="AJ208" s="11">
        <f t="shared" si="121"/>
        <v>0</v>
      </c>
      <c r="AL208">
        <f t="shared" si="122"/>
        <v>0.51738513881457593</v>
      </c>
      <c r="AN208" s="11">
        <f t="shared" si="123"/>
        <v>0.23684857287015254</v>
      </c>
      <c r="AO208" s="11">
        <f t="shared" si="124"/>
        <v>0.72173623290265332</v>
      </c>
      <c r="AP208" s="11">
        <f t="shared" si="125"/>
        <v>1.0268025518491788</v>
      </c>
      <c r="AQ208" s="11">
        <f t="shared" si="126"/>
        <v>0</v>
      </c>
      <c r="AR208" s="11">
        <f t="shared" si="127"/>
        <v>0</v>
      </c>
      <c r="AS208" s="11">
        <f t="shared" si="128"/>
        <v>1.0146126423780157</v>
      </c>
      <c r="AT208" s="11">
        <f t="shared" si="129"/>
        <v>0</v>
      </c>
      <c r="AU208" s="11">
        <f t="shared" si="130"/>
        <v>0</v>
      </c>
      <c r="AV208" s="11">
        <f t="shared" si="131"/>
        <v>0</v>
      </c>
      <c r="AW208" s="11">
        <f t="shared" si="132"/>
        <v>2.0211611861776029</v>
      </c>
      <c r="AX208" s="11">
        <f t="shared" si="133"/>
        <v>9.5588200704596008E-3</v>
      </c>
      <c r="AY208" s="11">
        <f t="shared" si="134"/>
        <v>0</v>
      </c>
      <c r="AZ208" s="11">
        <f t="shared" si="135"/>
        <v>2.7086406204519818E-2</v>
      </c>
      <c r="BA208" s="11">
        <f t="shared" si="136"/>
        <v>0</v>
      </c>
      <c r="BB208" s="11">
        <f t="shared" si="137"/>
        <v>0</v>
      </c>
      <c r="BC208" s="11">
        <f t="shared" si="138"/>
        <v>0</v>
      </c>
      <c r="BE208">
        <f t="shared" si="139"/>
        <v>31.836432910140118</v>
      </c>
    </row>
    <row r="209" spans="1:57" x14ac:dyDescent="0.25">
      <c r="A209" t="s">
        <v>221</v>
      </c>
      <c r="B209" t="s">
        <v>1161</v>
      </c>
      <c r="C209" s="1">
        <v>5.0960000000000001</v>
      </c>
      <c r="D209" s="1">
        <v>9.8179999999999996</v>
      </c>
      <c r="E209" s="1">
        <v>8.7010000000000005</v>
      </c>
      <c r="F209" s="1">
        <v>0</v>
      </c>
      <c r="G209" s="1">
        <v>0</v>
      </c>
      <c r="H209" s="1">
        <v>14.068</v>
      </c>
      <c r="I209" s="1">
        <v>0</v>
      </c>
      <c r="J209" s="1">
        <v>0</v>
      </c>
      <c r="K209" s="1">
        <v>0</v>
      </c>
      <c r="L209" s="1">
        <v>39.848999999999997</v>
      </c>
      <c r="M209" s="1">
        <v>0.17</v>
      </c>
      <c r="N209" s="1">
        <v>0</v>
      </c>
      <c r="O209" s="1">
        <v>9.9000000000000005E-2</v>
      </c>
      <c r="P209" s="1">
        <v>0</v>
      </c>
      <c r="Q209" s="1">
        <v>0</v>
      </c>
      <c r="R209" s="1">
        <v>0</v>
      </c>
      <c r="S209" s="1">
        <f t="shared" si="105"/>
        <v>77.801000000000002</v>
      </c>
      <c r="U209" s="11">
        <f t="shared" si="106"/>
        <v>6.8226120857699801E-2</v>
      </c>
      <c r="V209" s="11">
        <f t="shared" si="107"/>
        <v>0.13102442268281245</v>
      </c>
      <c r="W209" s="11">
        <f t="shared" si="108"/>
        <v>0.10691895000454661</v>
      </c>
      <c r="X209" s="11">
        <f t="shared" si="109"/>
        <v>0</v>
      </c>
      <c r="Y209" s="11">
        <f t="shared" si="110"/>
        <v>0</v>
      </c>
      <c r="Z209" s="11">
        <f t="shared" si="111"/>
        <v>0.17685497841484232</v>
      </c>
      <c r="AA209" s="11">
        <f t="shared" si="112"/>
        <v>0</v>
      </c>
      <c r="AB209" s="11">
        <f t="shared" si="113"/>
        <v>0</v>
      </c>
      <c r="AC209" s="11">
        <f t="shared" si="114"/>
        <v>0</v>
      </c>
      <c r="AD209" s="11">
        <f t="shared" si="115"/>
        <v>0.34675426383571178</v>
      </c>
      <c r="AE209" s="11">
        <f t="shared" si="116"/>
        <v>2.3953007018231057E-3</v>
      </c>
      <c r="AF209" s="11">
        <f t="shared" si="117"/>
        <v>0</v>
      </c>
      <c r="AG209" s="11">
        <f t="shared" si="118"/>
        <v>1.2365385912453068E-3</v>
      </c>
      <c r="AH209" s="11">
        <f t="shared" si="119"/>
        <v>0</v>
      </c>
      <c r="AI209" s="11">
        <f t="shared" si="120"/>
        <v>0</v>
      </c>
      <c r="AJ209" s="11">
        <f t="shared" si="121"/>
        <v>0</v>
      </c>
      <c r="AL209">
        <f t="shared" si="122"/>
        <v>0.48302447195990117</v>
      </c>
      <c r="AN209" s="11">
        <f t="shared" si="123"/>
        <v>0.42374325620108749</v>
      </c>
      <c r="AO209" s="11">
        <f t="shared" si="124"/>
        <v>0.81377505875327327</v>
      </c>
      <c r="AP209" s="11">
        <f t="shared" si="125"/>
        <v>0.66405921155950842</v>
      </c>
      <c r="AQ209" s="11">
        <f t="shared" si="126"/>
        <v>0</v>
      </c>
      <c r="AR209" s="11">
        <f t="shared" si="127"/>
        <v>0</v>
      </c>
      <c r="AS209" s="11">
        <f t="shared" si="128"/>
        <v>1.098422473486131</v>
      </c>
      <c r="AT209" s="11">
        <f t="shared" si="129"/>
        <v>0</v>
      </c>
      <c r="AU209" s="11">
        <f t="shared" si="130"/>
        <v>0</v>
      </c>
      <c r="AV209" s="11">
        <f t="shared" si="131"/>
        <v>0</v>
      </c>
      <c r="AW209" s="11">
        <f t="shared" si="132"/>
        <v>2.1536440737385538</v>
      </c>
      <c r="AX209" s="11">
        <f t="shared" si="133"/>
        <v>1.487689034949323E-2</v>
      </c>
      <c r="AY209" s="11">
        <f t="shared" si="134"/>
        <v>0</v>
      </c>
      <c r="AZ209" s="11">
        <f t="shared" si="135"/>
        <v>7.6799748026925609E-3</v>
      </c>
      <c r="BA209" s="11">
        <f t="shared" si="136"/>
        <v>0</v>
      </c>
      <c r="BB209" s="11">
        <f t="shared" si="137"/>
        <v>0</v>
      </c>
      <c r="BC209" s="11">
        <f t="shared" si="138"/>
        <v>0</v>
      </c>
      <c r="BE209">
        <f t="shared" si="139"/>
        <v>33.213691566515323</v>
      </c>
    </row>
    <row r="210" spans="1:57" x14ac:dyDescent="0.25">
      <c r="A210" t="s">
        <v>222</v>
      </c>
      <c r="B210" t="s">
        <v>1161</v>
      </c>
      <c r="C210" s="1">
        <v>5.9669999999999996</v>
      </c>
      <c r="D210" s="1">
        <v>10.484999999999999</v>
      </c>
      <c r="E210" s="1">
        <v>9.0419999999999998</v>
      </c>
      <c r="F210" s="1">
        <v>0</v>
      </c>
      <c r="G210" s="1">
        <v>0</v>
      </c>
      <c r="H210" s="1">
        <v>13.355</v>
      </c>
      <c r="I210" s="1">
        <v>0</v>
      </c>
      <c r="J210" s="1">
        <v>0</v>
      </c>
      <c r="K210" s="1">
        <v>0</v>
      </c>
      <c r="L210" s="1">
        <v>40.578000000000003</v>
      </c>
      <c r="M210" s="1">
        <v>0.154</v>
      </c>
      <c r="N210" s="1">
        <v>0</v>
      </c>
      <c r="O210" s="1">
        <v>0.17299999999999999</v>
      </c>
      <c r="P210" s="1">
        <v>0</v>
      </c>
      <c r="Q210" s="1">
        <v>0</v>
      </c>
      <c r="R210" s="1">
        <v>0</v>
      </c>
      <c r="S210" s="1">
        <f t="shared" si="105"/>
        <v>79.754000000000005</v>
      </c>
      <c r="U210" s="11">
        <f t="shared" si="106"/>
        <v>7.9887218045112771E-2</v>
      </c>
      <c r="V210" s="11">
        <f t="shared" si="107"/>
        <v>0.13992575594105608</v>
      </c>
      <c r="W210" s="11">
        <f t="shared" si="108"/>
        <v>0.11110919962545804</v>
      </c>
      <c r="X210" s="11">
        <f t="shared" si="109"/>
        <v>0</v>
      </c>
      <c r="Y210" s="11">
        <f t="shared" si="110"/>
        <v>0</v>
      </c>
      <c r="Z210" s="11">
        <f t="shared" si="111"/>
        <v>0.16789154369705853</v>
      </c>
      <c r="AA210" s="11">
        <f t="shared" si="112"/>
        <v>0</v>
      </c>
      <c r="AB210" s="11">
        <f t="shared" si="113"/>
        <v>0</v>
      </c>
      <c r="AC210" s="11">
        <f t="shared" si="114"/>
        <v>0</v>
      </c>
      <c r="AD210" s="11">
        <f t="shared" si="115"/>
        <v>0.35309780717020539</v>
      </c>
      <c r="AE210" s="11">
        <f t="shared" si="116"/>
        <v>2.1698606357691661E-3</v>
      </c>
      <c r="AF210" s="11">
        <f t="shared" si="117"/>
        <v>0</v>
      </c>
      <c r="AG210" s="11">
        <f t="shared" si="118"/>
        <v>2.1608199624791723E-3</v>
      </c>
      <c r="AH210" s="11">
        <f t="shared" si="119"/>
        <v>0</v>
      </c>
      <c r="AI210" s="11">
        <f t="shared" si="120"/>
        <v>0</v>
      </c>
      <c r="AJ210" s="11">
        <f t="shared" si="121"/>
        <v>0</v>
      </c>
      <c r="AL210">
        <f t="shared" si="122"/>
        <v>0.4988137173086854</v>
      </c>
      <c r="AN210" s="11">
        <f t="shared" si="123"/>
        <v>0.48046323871848601</v>
      </c>
      <c r="AO210" s="11">
        <f t="shared" si="124"/>
        <v>0.84155117082193964</v>
      </c>
      <c r="AP210" s="11">
        <f t="shared" si="125"/>
        <v>0.66824064236809666</v>
      </c>
      <c r="AQ210" s="11">
        <f t="shared" si="126"/>
        <v>0</v>
      </c>
      <c r="AR210" s="11">
        <f t="shared" si="127"/>
        <v>0</v>
      </c>
      <c r="AS210" s="11">
        <f t="shared" si="128"/>
        <v>1.0097449480914777</v>
      </c>
      <c r="AT210" s="11">
        <f t="shared" si="129"/>
        <v>0</v>
      </c>
      <c r="AU210" s="11">
        <f t="shared" si="130"/>
        <v>0</v>
      </c>
      <c r="AV210" s="11">
        <f t="shared" si="131"/>
        <v>0</v>
      </c>
      <c r="AW210" s="11">
        <f t="shared" si="132"/>
        <v>2.1236252828530056</v>
      </c>
      <c r="AX210" s="11">
        <f t="shared" si="133"/>
        <v>1.3050126092019868E-2</v>
      </c>
      <c r="AY210" s="11">
        <f t="shared" si="134"/>
        <v>0</v>
      </c>
      <c r="AZ210" s="11">
        <f t="shared" si="135"/>
        <v>1.2995753048679528E-2</v>
      </c>
      <c r="BA210" s="11">
        <f t="shared" si="136"/>
        <v>0</v>
      </c>
      <c r="BB210" s="11">
        <f t="shared" si="137"/>
        <v>0</v>
      </c>
      <c r="BC210" s="11">
        <f t="shared" si="138"/>
        <v>0</v>
      </c>
      <c r="BE210">
        <f t="shared" si="139"/>
        <v>33.684783908833388</v>
      </c>
    </row>
    <row r="211" spans="1:57" x14ac:dyDescent="0.25">
      <c r="A211" t="s">
        <v>223</v>
      </c>
      <c r="B211" t="s">
        <v>1161</v>
      </c>
      <c r="C211" s="1">
        <v>6.1470000000000002</v>
      </c>
      <c r="D211" s="1">
        <v>10.359</v>
      </c>
      <c r="E211" s="1">
        <v>9.3309999999999995</v>
      </c>
      <c r="F211" s="1">
        <v>0</v>
      </c>
      <c r="G211" s="1">
        <v>0</v>
      </c>
      <c r="H211" s="1">
        <v>11.994</v>
      </c>
      <c r="I211" s="1">
        <v>0</v>
      </c>
      <c r="J211" s="1">
        <v>0</v>
      </c>
      <c r="K211" s="1">
        <v>0</v>
      </c>
      <c r="L211" s="1">
        <v>40.584000000000003</v>
      </c>
      <c r="M211" s="1">
        <v>0.20399999999999999</v>
      </c>
      <c r="N211" s="1">
        <v>0</v>
      </c>
      <c r="O211" s="1">
        <v>0.17599999999999999</v>
      </c>
      <c r="P211" s="1">
        <v>0</v>
      </c>
      <c r="Q211" s="1">
        <v>0</v>
      </c>
      <c r="R211" s="1">
        <v>0</v>
      </c>
      <c r="S211" s="1">
        <f t="shared" si="105"/>
        <v>78.795000000000002</v>
      </c>
      <c r="U211" s="11">
        <f t="shared" si="106"/>
        <v>8.2297088876036248E-2</v>
      </c>
      <c r="V211" s="11">
        <f t="shared" si="107"/>
        <v>0.13824424471086313</v>
      </c>
      <c r="W211" s="11">
        <f t="shared" si="108"/>
        <v>0.11466046689948561</v>
      </c>
      <c r="X211" s="11">
        <f t="shared" si="109"/>
        <v>0</v>
      </c>
      <c r="Y211" s="11">
        <f t="shared" si="110"/>
        <v>0</v>
      </c>
      <c r="Z211" s="11">
        <f t="shared" si="111"/>
        <v>0.15078181767896068</v>
      </c>
      <c r="AA211" s="11">
        <f t="shared" si="112"/>
        <v>0</v>
      </c>
      <c r="AB211" s="11">
        <f t="shared" si="113"/>
        <v>0</v>
      </c>
      <c r="AC211" s="11">
        <f t="shared" si="114"/>
        <v>0</v>
      </c>
      <c r="AD211" s="11">
        <f t="shared" si="115"/>
        <v>0.35315001740341107</v>
      </c>
      <c r="AE211" s="11">
        <f t="shared" si="116"/>
        <v>2.8743608421877265E-3</v>
      </c>
      <c r="AF211" s="11">
        <f t="shared" si="117"/>
        <v>0</v>
      </c>
      <c r="AG211" s="11">
        <f t="shared" si="118"/>
        <v>2.1982908288805452E-3</v>
      </c>
      <c r="AH211" s="11">
        <f t="shared" si="119"/>
        <v>0</v>
      </c>
      <c r="AI211" s="11">
        <f t="shared" si="120"/>
        <v>0</v>
      </c>
      <c r="AJ211" s="11">
        <f t="shared" si="121"/>
        <v>0</v>
      </c>
      <c r="AL211">
        <f t="shared" si="122"/>
        <v>0.48598361816534563</v>
      </c>
      <c r="AN211" s="11">
        <f t="shared" si="123"/>
        <v>0.50802384565997705</v>
      </c>
      <c r="AO211" s="11">
        <f t="shared" si="124"/>
        <v>0.85338830082022521</v>
      </c>
      <c r="AP211" s="11">
        <f t="shared" si="125"/>
        <v>0.70780451817909729</v>
      </c>
      <c r="AQ211" s="11">
        <f t="shared" si="126"/>
        <v>0</v>
      </c>
      <c r="AR211" s="11">
        <f t="shared" si="127"/>
        <v>0</v>
      </c>
      <c r="AS211" s="11">
        <f t="shared" si="128"/>
        <v>0.9307833353407009</v>
      </c>
      <c r="AT211" s="11">
        <f t="shared" si="129"/>
        <v>0</v>
      </c>
      <c r="AU211" s="11">
        <f t="shared" si="130"/>
        <v>0</v>
      </c>
      <c r="AV211" s="11">
        <f t="shared" si="131"/>
        <v>0</v>
      </c>
      <c r="AW211" s="11">
        <f t="shared" si="132"/>
        <v>2.1800118617368245</v>
      </c>
      <c r="AX211" s="11">
        <f t="shared" si="133"/>
        <v>1.7743566252534378E-2</v>
      </c>
      <c r="AY211" s="11">
        <f t="shared" si="134"/>
        <v>0</v>
      </c>
      <c r="AZ211" s="11">
        <f t="shared" si="135"/>
        <v>1.357015389024465E-2</v>
      </c>
      <c r="BA211" s="11">
        <f t="shared" si="136"/>
        <v>0</v>
      </c>
      <c r="BB211" s="11">
        <f t="shared" si="137"/>
        <v>0</v>
      </c>
      <c r="BC211" s="11">
        <f t="shared" si="138"/>
        <v>0</v>
      </c>
      <c r="BE211">
        <f t="shared" si="139"/>
        <v>33.965628463714793</v>
      </c>
    </row>
    <row r="212" spans="1:57" x14ac:dyDescent="0.25">
      <c r="A212" t="s">
        <v>224</v>
      </c>
      <c r="B212" t="s">
        <v>1161</v>
      </c>
      <c r="C212" s="1">
        <v>1.498</v>
      </c>
      <c r="D212" s="1">
        <v>6.7359999999999998</v>
      </c>
      <c r="E212" s="1">
        <v>14.507</v>
      </c>
      <c r="F212" s="1">
        <v>0</v>
      </c>
      <c r="G212" s="1">
        <v>0</v>
      </c>
      <c r="H212" s="1">
        <v>18.638999999999999</v>
      </c>
      <c r="I212" s="1">
        <v>0</v>
      </c>
      <c r="J212" s="1">
        <v>0</v>
      </c>
      <c r="K212" s="1">
        <v>0</v>
      </c>
      <c r="L212" s="1">
        <v>39.122</v>
      </c>
      <c r="M212" s="1">
        <v>0.24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f t="shared" si="105"/>
        <v>80.74199999999999</v>
      </c>
      <c r="U212" s="11">
        <f t="shared" si="106"/>
        <v>2.0055480581796369E-2</v>
      </c>
      <c r="V212" s="11">
        <f t="shared" si="107"/>
        <v>8.9894124179203977E-2</v>
      </c>
      <c r="W212" s="11">
        <f t="shared" si="108"/>
        <v>0.17826378665854012</v>
      </c>
      <c r="X212" s="11">
        <f t="shared" si="109"/>
        <v>0</v>
      </c>
      <c r="Y212" s="11">
        <f t="shared" si="110"/>
        <v>0</v>
      </c>
      <c r="Z212" s="11">
        <f t="shared" si="111"/>
        <v>0.23431901781875505</v>
      </c>
      <c r="AA212" s="11">
        <f t="shared" si="112"/>
        <v>0</v>
      </c>
      <c r="AB212" s="11">
        <f t="shared" si="113"/>
        <v>0</v>
      </c>
      <c r="AC212" s="11">
        <f t="shared" si="114"/>
        <v>0</v>
      </c>
      <c r="AD212" s="11">
        <f t="shared" si="115"/>
        <v>0.34042812391228683</v>
      </c>
      <c r="AE212" s="11">
        <f t="shared" si="116"/>
        <v>3.38160099080909E-3</v>
      </c>
      <c r="AF212" s="11">
        <f t="shared" si="117"/>
        <v>0</v>
      </c>
      <c r="AG212" s="11">
        <f t="shared" si="118"/>
        <v>0</v>
      </c>
      <c r="AH212" s="11">
        <f t="shared" si="119"/>
        <v>0</v>
      </c>
      <c r="AI212" s="11">
        <f t="shared" si="120"/>
        <v>0</v>
      </c>
      <c r="AJ212" s="11">
        <f t="shared" si="121"/>
        <v>0</v>
      </c>
      <c r="AL212">
        <f t="shared" si="122"/>
        <v>0.52253240923829558</v>
      </c>
      <c r="AN212" s="11">
        <f t="shared" si="123"/>
        <v>0.11514394261801819</v>
      </c>
      <c r="AO212" s="11">
        <f t="shared" si="124"/>
        <v>0.51610649936667574</v>
      </c>
      <c r="AP212" s="11">
        <f t="shared" si="125"/>
        <v>1.0234606514746041</v>
      </c>
      <c r="AQ212" s="11">
        <f t="shared" si="126"/>
        <v>0</v>
      </c>
      <c r="AR212" s="11">
        <f t="shared" si="127"/>
        <v>0</v>
      </c>
      <c r="AS212" s="11">
        <f t="shared" si="128"/>
        <v>1.3452889065407019</v>
      </c>
      <c r="AT212" s="11">
        <f t="shared" si="129"/>
        <v>0</v>
      </c>
      <c r="AU212" s="11">
        <f t="shared" si="130"/>
        <v>0</v>
      </c>
      <c r="AV212" s="11">
        <f t="shared" si="131"/>
        <v>0</v>
      </c>
      <c r="AW212" s="11">
        <f t="shared" si="132"/>
        <v>1.9544900061330246</v>
      </c>
      <c r="AX212" s="11">
        <f t="shared" si="133"/>
        <v>1.941468661669335E-2</v>
      </c>
      <c r="AY212" s="11">
        <f t="shared" si="134"/>
        <v>0</v>
      </c>
      <c r="AZ212" s="11">
        <f t="shared" si="135"/>
        <v>0</v>
      </c>
      <c r="BA212" s="11">
        <f t="shared" si="136"/>
        <v>0</v>
      </c>
      <c r="BB212" s="11">
        <f t="shared" si="137"/>
        <v>0</v>
      </c>
      <c r="BC212" s="11">
        <f t="shared" si="138"/>
        <v>0</v>
      </c>
      <c r="BE212">
        <f t="shared" si="139"/>
        <v>28.784279515496355</v>
      </c>
    </row>
    <row r="213" spans="1:57" x14ac:dyDescent="0.25">
      <c r="A213" t="s">
        <v>225</v>
      </c>
      <c r="B213" t="s">
        <v>1161</v>
      </c>
      <c r="C213" s="1">
        <v>1.869</v>
      </c>
      <c r="D213" s="1">
        <v>7.327</v>
      </c>
      <c r="E213" s="1">
        <v>11.57</v>
      </c>
      <c r="F213" s="1">
        <v>0</v>
      </c>
      <c r="G213" s="1">
        <v>0</v>
      </c>
      <c r="H213" s="1">
        <v>19.483000000000001</v>
      </c>
      <c r="I213" s="1">
        <v>0</v>
      </c>
      <c r="J213" s="1">
        <v>0</v>
      </c>
      <c r="K213" s="1">
        <v>0</v>
      </c>
      <c r="L213" s="1">
        <v>40.234999999999999</v>
      </c>
      <c r="M213" s="1">
        <v>0.10299999999999999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f t="shared" si="105"/>
        <v>80.586999999999989</v>
      </c>
      <c r="U213" s="11">
        <f t="shared" si="106"/>
        <v>2.5022492127755282E-2</v>
      </c>
      <c r="V213" s="11">
        <f t="shared" si="107"/>
        <v>9.7781212568442341E-2</v>
      </c>
      <c r="W213" s="11">
        <f t="shared" si="108"/>
        <v>0.14217357218165777</v>
      </c>
      <c r="X213" s="11">
        <f t="shared" si="109"/>
        <v>0</v>
      </c>
      <c r="Y213" s="11">
        <f t="shared" si="110"/>
        <v>0</v>
      </c>
      <c r="Z213" s="11">
        <f t="shared" si="111"/>
        <v>0.24492931080867028</v>
      </c>
      <c r="AA213" s="11">
        <f t="shared" si="112"/>
        <v>0</v>
      </c>
      <c r="AB213" s="11">
        <f t="shared" si="113"/>
        <v>0</v>
      </c>
      <c r="AC213" s="11">
        <f t="shared" si="114"/>
        <v>0</v>
      </c>
      <c r="AD213" s="11">
        <f t="shared" si="115"/>
        <v>0.35011312217194568</v>
      </c>
      <c r="AE213" s="11">
        <f t="shared" si="116"/>
        <v>1.4512704252222343E-3</v>
      </c>
      <c r="AF213" s="11">
        <f t="shared" si="117"/>
        <v>0</v>
      </c>
      <c r="AG213" s="11">
        <f t="shared" si="118"/>
        <v>0</v>
      </c>
      <c r="AH213" s="11">
        <f t="shared" si="119"/>
        <v>0</v>
      </c>
      <c r="AI213" s="11">
        <f t="shared" si="120"/>
        <v>0</v>
      </c>
      <c r="AJ213" s="11">
        <f t="shared" si="121"/>
        <v>0</v>
      </c>
      <c r="AL213">
        <f t="shared" si="122"/>
        <v>0.50990658768652564</v>
      </c>
      <c r="AN213" s="11">
        <f t="shared" si="123"/>
        <v>0.14721809483547002</v>
      </c>
      <c r="AO213" s="11">
        <f t="shared" si="124"/>
        <v>0.57528897407708202</v>
      </c>
      <c r="AP213" s="11">
        <f t="shared" si="125"/>
        <v>0.83646833919153973</v>
      </c>
      <c r="AQ213" s="11">
        <f t="shared" si="126"/>
        <v>0</v>
      </c>
      <c r="AR213" s="11">
        <f t="shared" si="127"/>
        <v>0</v>
      </c>
      <c r="AS213" s="11">
        <f t="shared" si="128"/>
        <v>1.4410245918959084</v>
      </c>
      <c r="AT213" s="11">
        <f t="shared" si="129"/>
        <v>0</v>
      </c>
      <c r="AU213" s="11">
        <f t="shared" si="130"/>
        <v>0</v>
      </c>
      <c r="AV213" s="11">
        <f t="shared" si="131"/>
        <v>0</v>
      </c>
      <c r="AW213" s="11">
        <f t="shared" si="132"/>
        <v>2.0598662419351843</v>
      </c>
      <c r="AX213" s="11">
        <f t="shared" si="133"/>
        <v>8.5384487684698977E-3</v>
      </c>
      <c r="AY213" s="11">
        <f t="shared" si="134"/>
        <v>0</v>
      </c>
      <c r="AZ213" s="11">
        <f t="shared" si="135"/>
        <v>0</v>
      </c>
      <c r="BA213" s="11">
        <f t="shared" si="136"/>
        <v>0</v>
      </c>
      <c r="BB213" s="11">
        <f t="shared" si="137"/>
        <v>0</v>
      </c>
      <c r="BC213" s="11">
        <f t="shared" si="138"/>
        <v>0</v>
      </c>
      <c r="BE213">
        <f t="shared" si="139"/>
        <v>29.245590080393239</v>
      </c>
    </row>
    <row r="214" spans="1:57" x14ac:dyDescent="0.25">
      <c r="A214" t="s">
        <v>226</v>
      </c>
      <c r="B214" t="s">
        <v>1161</v>
      </c>
      <c r="C214" s="1">
        <v>1.204</v>
      </c>
      <c r="D214" s="1">
        <v>6.6020000000000003</v>
      </c>
      <c r="E214" s="1">
        <v>12.326000000000001</v>
      </c>
      <c r="F214" s="1">
        <v>0</v>
      </c>
      <c r="G214" s="1">
        <v>0</v>
      </c>
      <c r="H214" s="1">
        <v>20.007999999999999</v>
      </c>
      <c r="I214" s="1">
        <v>0</v>
      </c>
      <c r="J214" s="1">
        <v>0</v>
      </c>
      <c r="K214" s="1">
        <v>0</v>
      </c>
      <c r="L214" s="1">
        <v>40.085000000000001</v>
      </c>
      <c r="M214" s="1">
        <v>0.16600000000000001</v>
      </c>
      <c r="N214" s="1">
        <v>0</v>
      </c>
      <c r="O214" s="1">
        <v>0.106</v>
      </c>
      <c r="P214" s="1">
        <v>0</v>
      </c>
      <c r="Q214" s="1">
        <v>0</v>
      </c>
      <c r="R214" s="1">
        <v>0</v>
      </c>
      <c r="S214" s="1">
        <f t="shared" si="105"/>
        <v>80.496999999999986</v>
      </c>
      <c r="U214" s="11">
        <f t="shared" si="106"/>
        <v>1.6119358224621381E-2</v>
      </c>
      <c r="V214" s="11">
        <f t="shared" si="107"/>
        <v>8.8105850331221008E-2</v>
      </c>
      <c r="W214" s="11">
        <f t="shared" si="108"/>
        <v>0.15146339245558457</v>
      </c>
      <c r="X214" s="11">
        <f t="shared" si="109"/>
        <v>0</v>
      </c>
      <c r="Y214" s="11">
        <f t="shared" si="110"/>
        <v>0</v>
      </c>
      <c r="Z214" s="11">
        <f t="shared" si="111"/>
        <v>0.25152931533438766</v>
      </c>
      <c r="AA214" s="11">
        <f t="shared" si="112"/>
        <v>0</v>
      </c>
      <c r="AB214" s="11">
        <f t="shared" si="113"/>
        <v>0</v>
      </c>
      <c r="AC214" s="11">
        <f t="shared" si="114"/>
        <v>0</v>
      </c>
      <c r="AD214" s="11">
        <f t="shared" si="115"/>
        <v>0.348807866341803</v>
      </c>
      <c r="AE214" s="11">
        <f t="shared" si="116"/>
        <v>2.338940685309621E-3</v>
      </c>
      <c r="AF214" s="11">
        <f t="shared" si="117"/>
        <v>0</v>
      </c>
      <c r="AG214" s="11">
        <f t="shared" si="118"/>
        <v>1.3239706128485103E-3</v>
      </c>
      <c r="AH214" s="11">
        <f t="shared" si="119"/>
        <v>0</v>
      </c>
      <c r="AI214" s="11">
        <f t="shared" si="120"/>
        <v>0</v>
      </c>
      <c r="AJ214" s="11">
        <f t="shared" si="121"/>
        <v>0</v>
      </c>
      <c r="AL214">
        <f t="shared" si="122"/>
        <v>0.50721791634581459</v>
      </c>
      <c r="AN214" s="11">
        <f t="shared" si="123"/>
        <v>9.5339839377626079E-2</v>
      </c>
      <c r="AO214" s="11">
        <f t="shared" si="124"/>
        <v>0.52111241041701439</v>
      </c>
      <c r="AP214" s="11">
        <f t="shared" si="125"/>
        <v>0.89584804227805781</v>
      </c>
      <c r="AQ214" s="11">
        <f t="shared" si="126"/>
        <v>0</v>
      </c>
      <c r="AR214" s="11">
        <f t="shared" si="127"/>
        <v>0</v>
      </c>
      <c r="AS214" s="11">
        <f t="shared" si="128"/>
        <v>1.4876997079273018</v>
      </c>
      <c r="AT214" s="11">
        <f t="shared" si="129"/>
        <v>0</v>
      </c>
      <c r="AU214" s="11">
        <f t="shared" si="130"/>
        <v>0</v>
      </c>
      <c r="AV214" s="11">
        <f t="shared" si="131"/>
        <v>0</v>
      </c>
      <c r="AW214" s="11">
        <f t="shared" si="132"/>
        <v>2.0630651349310205</v>
      </c>
      <c r="AX214" s="11">
        <f t="shared" si="133"/>
        <v>1.3833939673268332E-2</v>
      </c>
      <c r="AY214" s="11">
        <f t="shared" si="134"/>
        <v>0</v>
      </c>
      <c r="AZ214" s="11">
        <f t="shared" si="135"/>
        <v>7.8307798493409929E-3</v>
      </c>
      <c r="BA214" s="11">
        <f t="shared" si="136"/>
        <v>0</v>
      </c>
      <c r="BB214" s="11">
        <f t="shared" si="137"/>
        <v>0</v>
      </c>
      <c r="BC214" s="11">
        <f t="shared" si="138"/>
        <v>0</v>
      </c>
      <c r="BE214">
        <f t="shared" si="139"/>
        <v>27.98442365358623</v>
      </c>
    </row>
    <row r="215" spans="1:57" x14ac:dyDescent="0.25">
      <c r="A215" t="s">
        <v>227</v>
      </c>
      <c r="B215" t="s">
        <v>1161</v>
      </c>
      <c r="C215" s="1">
        <v>1.621</v>
      </c>
      <c r="D215" s="1">
        <v>6.4779999999999998</v>
      </c>
      <c r="E215" s="1">
        <v>11.945</v>
      </c>
      <c r="F215" s="1">
        <v>0</v>
      </c>
      <c r="G215" s="1">
        <v>0</v>
      </c>
      <c r="H215" s="1">
        <v>19.907</v>
      </c>
      <c r="I215" s="1">
        <v>0</v>
      </c>
      <c r="J215" s="1">
        <v>0</v>
      </c>
      <c r="K215" s="1">
        <v>0</v>
      </c>
      <c r="L215" s="1">
        <v>39.009</v>
      </c>
      <c r="M215" s="1">
        <v>0.14000000000000001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f t="shared" si="105"/>
        <v>79.100000000000009</v>
      </c>
      <c r="U215" s="11">
        <f t="shared" si="106"/>
        <v>2.1702225649594068E-2</v>
      </c>
      <c r="V215" s="11">
        <f t="shared" si="107"/>
        <v>8.6451029755475556E-2</v>
      </c>
      <c r="W215" s="11">
        <f t="shared" si="108"/>
        <v>0.14678161795245478</v>
      </c>
      <c r="X215" s="11">
        <f t="shared" si="109"/>
        <v>0</v>
      </c>
      <c r="Y215" s="11">
        <f t="shared" si="110"/>
        <v>0</v>
      </c>
      <c r="Z215" s="11">
        <f t="shared" si="111"/>
        <v>0.25025960017801152</v>
      </c>
      <c r="AA215" s="11">
        <f t="shared" si="112"/>
        <v>0</v>
      </c>
      <c r="AB215" s="11">
        <f t="shared" si="113"/>
        <v>0</v>
      </c>
      <c r="AC215" s="11">
        <f t="shared" si="114"/>
        <v>0</v>
      </c>
      <c r="AD215" s="11">
        <f t="shared" si="115"/>
        <v>0.33944483118691265</v>
      </c>
      <c r="AE215" s="11">
        <f t="shared" si="116"/>
        <v>1.9726005779719695E-3</v>
      </c>
      <c r="AF215" s="11">
        <f t="shared" si="117"/>
        <v>0</v>
      </c>
      <c r="AG215" s="11">
        <f t="shared" si="118"/>
        <v>0</v>
      </c>
      <c r="AH215" s="11">
        <f t="shared" si="119"/>
        <v>0</v>
      </c>
      <c r="AI215" s="11">
        <f t="shared" si="120"/>
        <v>0</v>
      </c>
      <c r="AJ215" s="11">
        <f t="shared" si="121"/>
        <v>0</v>
      </c>
      <c r="AL215">
        <f t="shared" si="122"/>
        <v>0.50519447353553593</v>
      </c>
      <c r="AN215" s="11">
        <f t="shared" si="123"/>
        <v>0.12887448370751534</v>
      </c>
      <c r="AO215" s="11">
        <f t="shared" si="124"/>
        <v>0.51337277593592578</v>
      </c>
      <c r="AP215" s="11">
        <f t="shared" si="125"/>
        <v>0.87163434464290523</v>
      </c>
      <c r="AQ215" s="11">
        <f t="shared" si="126"/>
        <v>0</v>
      </c>
      <c r="AR215" s="11">
        <f t="shared" si="127"/>
        <v>0</v>
      </c>
      <c r="AS215" s="11">
        <f t="shared" si="128"/>
        <v>1.4861183957136539</v>
      </c>
      <c r="AT215" s="11">
        <f t="shared" si="129"/>
        <v>0</v>
      </c>
      <c r="AU215" s="11">
        <f t="shared" si="130"/>
        <v>0</v>
      </c>
      <c r="AV215" s="11">
        <f t="shared" si="131"/>
        <v>0</v>
      </c>
      <c r="AW215" s="11">
        <f t="shared" si="132"/>
        <v>2.0157276987494743</v>
      </c>
      <c r="AX215" s="11">
        <f t="shared" si="133"/>
        <v>1.17139082945642E-2</v>
      </c>
      <c r="AY215" s="11">
        <f t="shared" si="134"/>
        <v>0</v>
      </c>
      <c r="AZ215" s="11">
        <f t="shared" si="135"/>
        <v>0</v>
      </c>
      <c r="BA215" s="11">
        <f t="shared" si="136"/>
        <v>0</v>
      </c>
      <c r="BB215" s="11">
        <f t="shared" si="137"/>
        <v>0</v>
      </c>
      <c r="BC215" s="11">
        <f t="shared" si="138"/>
        <v>0</v>
      </c>
      <c r="BE215">
        <f t="shared" si="139"/>
        <v>28.533490173095217</v>
      </c>
    </row>
    <row r="216" spans="1:57" x14ac:dyDescent="0.25">
      <c r="A216" t="s">
        <v>228</v>
      </c>
      <c r="B216" t="s">
        <v>1161</v>
      </c>
      <c r="C216" s="1">
        <v>8.31</v>
      </c>
      <c r="D216" s="1">
        <v>11.24</v>
      </c>
      <c r="E216" s="1">
        <v>10.4</v>
      </c>
      <c r="F216" s="1">
        <v>0</v>
      </c>
      <c r="G216" s="1">
        <v>0</v>
      </c>
      <c r="H216" s="1">
        <v>14.05</v>
      </c>
      <c r="I216" s="1">
        <v>0</v>
      </c>
      <c r="J216" s="1">
        <v>0</v>
      </c>
      <c r="K216" s="1">
        <v>0</v>
      </c>
      <c r="L216" s="1">
        <v>43.41</v>
      </c>
      <c r="M216" s="1">
        <v>0.19</v>
      </c>
      <c r="N216" s="1">
        <v>0</v>
      </c>
      <c r="O216" s="1">
        <v>0</v>
      </c>
      <c r="P216" s="1">
        <v>0</v>
      </c>
      <c r="Q216" s="1">
        <v>0.19</v>
      </c>
      <c r="R216" s="1">
        <v>0</v>
      </c>
      <c r="S216" s="1">
        <f t="shared" si="105"/>
        <v>87.789999999999992</v>
      </c>
      <c r="U216" s="11">
        <f t="shared" si="106"/>
        <v>0.11125570336096652</v>
      </c>
      <c r="V216" s="11">
        <f t="shared" si="107"/>
        <v>0.15000147799499003</v>
      </c>
      <c r="W216" s="11">
        <f t="shared" si="108"/>
        <v>0.12779646937677103</v>
      </c>
      <c r="X216" s="11">
        <f t="shared" si="109"/>
        <v>0</v>
      </c>
      <c r="Y216" s="11">
        <f t="shared" si="110"/>
        <v>0</v>
      </c>
      <c r="Z216" s="11">
        <f t="shared" si="111"/>
        <v>0.17662869254538918</v>
      </c>
      <c r="AA216" s="11">
        <f t="shared" si="112"/>
        <v>0</v>
      </c>
      <c r="AB216" s="11">
        <f t="shared" si="113"/>
        <v>0</v>
      </c>
      <c r="AC216" s="11">
        <f t="shared" si="114"/>
        <v>0</v>
      </c>
      <c r="AD216" s="11">
        <f t="shared" si="115"/>
        <v>0.37774103724329966</v>
      </c>
      <c r="AE216" s="11">
        <f t="shared" si="116"/>
        <v>2.6771007843905295E-3</v>
      </c>
      <c r="AF216" s="11">
        <f t="shared" si="117"/>
        <v>0</v>
      </c>
      <c r="AG216" s="11">
        <f t="shared" si="118"/>
        <v>0</v>
      </c>
      <c r="AH216" s="11">
        <f t="shared" si="119"/>
        <v>0</v>
      </c>
      <c r="AI216" s="11">
        <f t="shared" si="120"/>
        <v>3.7269078826063246E-3</v>
      </c>
      <c r="AJ216" s="11">
        <f t="shared" si="121"/>
        <v>0</v>
      </c>
      <c r="AL216">
        <f t="shared" si="122"/>
        <v>0.56568234327811673</v>
      </c>
      <c r="AN216" s="11">
        <f t="shared" si="123"/>
        <v>0.59002568146059942</v>
      </c>
      <c r="AO216" s="11">
        <f t="shared" si="124"/>
        <v>0.79550730075328902</v>
      </c>
      <c r="AP216" s="11">
        <f t="shared" si="125"/>
        <v>0.67774681795542691</v>
      </c>
      <c r="AQ216" s="11">
        <f t="shared" si="126"/>
        <v>0</v>
      </c>
      <c r="AR216" s="11">
        <f t="shared" si="127"/>
        <v>0</v>
      </c>
      <c r="AS216" s="11">
        <f t="shared" si="128"/>
        <v>0.93672019983068489</v>
      </c>
      <c r="AT216" s="11">
        <f t="shared" si="129"/>
        <v>0</v>
      </c>
      <c r="AU216" s="11">
        <f t="shared" si="130"/>
        <v>0</v>
      </c>
      <c r="AV216" s="11">
        <f t="shared" si="131"/>
        <v>0</v>
      </c>
      <c r="AW216" s="11">
        <f t="shared" si="132"/>
        <v>2.0032852805037118</v>
      </c>
      <c r="AX216" s="11">
        <f t="shared" si="133"/>
        <v>1.419754823286576E-2</v>
      </c>
      <c r="AY216" s="11">
        <f t="shared" si="134"/>
        <v>0</v>
      </c>
      <c r="AZ216" s="11">
        <f t="shared" si="135"/>
        <v>0</v>
      </c>
      <c r="BA216" s="11">
        <f t="shared" si="136"/>
        <v>0</v>
      </c>
      <c r="BB216" s="11">
        <f t="shared" si="137"/>
        <v>1.9765021448304231E-2</v>
      </c>
      <c r="BC216" s="11">
        <f t="shared" si="138"/>
        <v>0</v>
      </c>
      <c r="BE216">
        <f t="shared" si="139"/>
        <v>34.193699979229372</v>
      </c>
    </row>
    <row r="217" spans="1:57" x14ac:dyDescent="0.25">
      <c r="A217" t="s">
        <v>229</v>
      </c>
      <c r="B217" t="s">
        <v>1161</v>
      </c>
      <c r="C217" s="1">
        <v>8.75</v>
      </c>
      <c r="D217" s="1">
        <v>13.24</v>
      </c>
      <c r="E217" s="1">
        <v>11.43</v>
      </c>
      <c r="F217" s="1">
        <v>0</v>
      </c>
      <c r="G217" s="1">
        <v>7.0000000000000007E-2</v>
      </c>
      <c r="H217" s="1">
        <v>10.78</v>
      </c>
      <c r="I217" s="1">
        <v>0</v>
      </c>
      <c r="J217" s="1">
        <v>0</v>
      </c>
      <c r="K217" s="1">
        <v>0</v>
      </c>
      <c r="L217" s="1">
        <v>42.06</v>
      </c>
      <c r="M217" s="1">
        <v>0.11</v>
      </c>
      <c r="N217" s="1">
        <v>0</v>
      </c>
      <c r="O217" s="1">
        <v>0.15</v>
      </c>
      <c r="P217" s="1">
        <v>0</v>
      </c>
      <c r="Q217" s="1">
        <v>0.15</v>
      </c>
      <c r="R217" s="1">
        <v>0</v>
      </c>
      <c r="S217" s="1">
        <f t="shared" si="105"/>
        <v>86.740000000000023</v>
      </c>
      <c r="U217" s="11">
        <f t="shared" si="106"/>
        <v>0.11714649872544608</v>
      </c>
      <c r="V217" s="11">
        <f t="shared" si="107"/>
        <v>0.17669213244249715</v>
      </c>
      <c r="W217" s="11">
        <f t="shared" si="108"/>
        <v>0.14045323509389354</v>
      </c>
      <c r="X217" s="11">
        <f t="shared" si="109"/>
        <v>0</v>
      </c>
      <c r="Y217" s="11">
        <f t="shared" si="110"/>
        <v>9.7430073044717626E-4</v>
      </c>
      <c r="Z217" s="11">
        <f t="shared" si="111"/>
        <v>0.13552009292806372</v>
      </c>
      <c r="AA217" s="11">
        <f t="shared" si="112"/>
        <v>0</v>
      </c>
      <c r="AB217" s="11">
        <f t="shared" si="113"/>
        <v>0</v>
      </c>
      <c r="AC217" s="11">
        <f t="shared" si="114"/>
        <v>0</v>
      </c>
      <c r="AD217" s="11">
        <f t="shared" si="115"/>
        <v>0.36599373477201536</v>
      </c>
      <c r="AE217" s="11">
        <f t="shared" si="116"/>
        <v>1.5499004541208331E-3</v>
      </c>
      <c r="AF217" s="11">
        <f t="shared" si="117"/>
        <v>0</v>
      </c>
      <c r="AG217" s="11">
        <f t="shared" si="118"/>
        <v>1.8735433200686464E-3</v>
      </c>
      <c r="AH217" s="11">
        <f t="shared" si="119"/>
        <v>0</v>
      </c>
      <c r="AI217" s="11">
        <f t="shared" si="120"/>
        <v>2.9422956967944665E-3</v>
      </c>
      <c r="AJ217" s="11">
        <f t="shared" si="121"/>
        <v>0</v>
      </c>
      <c r="AL217">
        <f t="shared" si="122"/>
        <v>0.5707862599203477</v>
      </c>
      <c r="AN217" s="11">
        <f t="shared" si="123"/>
        <v>0.61571120549639902</v>
      </c>
      <c r="AO217" s="11">
        <f t="shared" si="124"/>
        <v>0.92867757083266644</v>
      </c>
      <c r="AP217" s="11">
        <f t="shared" si="125"/>
        <v>0.73820926477886961</v>
      </c>
      <c r="AQ217" s="11">
        <f t="shared" si="126"/>
        <v>0</v>
      </c>
      <c r="AR217" s="11">
        <f t="shared" si="127"/>
        <v>5.1208348844091226E-3</v>
      </c>
      <c r="AS217" s="11">
        <f t="shared" si="128"/>
        <v>0.71228112400765564</v>
      </c>
      <c r="AT217" s="11">
        <f t="shared" si="129"/>
        <v>0</v>
      </c>
      <c r="AU217" s="11">
        <f t="shared" si="130"/>
        <v>0</v>
      </c>
      <c r="AV217" s="11">
        <f t="shared" si="131"/>
        <v>0</v>
      </c>
      <c r="AW217" s="11">
        <f t="shared" si="132"/>
        <v>1.9236293537781859</v>
      </c>
      <c r="AX217" s="11">
        <f t="shared" si="133"/>
        <v>8.1461340064691769E-3</v>
      </c>
      <c r="AY217" s="11">
        <f t="shared" si="134"/>
        <v>0</v>
      </c>
      <c r="AZ217" s="11">
        <f t="shared" si="135"/>
        <v>9.8471710951666732E-3</v>
      </c>
      <c r="BA217" s="11">
        <f t="shared" si="136"/>
        <v>0</v>
      </c>
      <c r="BB217" s="11">
        <f t="shared" si="137"/>
        <v>1.5464435131313738E-2</v>
      </c>
      <c r="BC217" s="11">
        <f t="shared" si="138"/>
        <v>0</v>
      </c>
      <c r="BE217">
        <f t="shared" si="139"/>
        <v>34.539756576260125</v>
      </c>
    </row>
    <row r="218" spans="1:57" x14ac:dyDescent="0.25">
      <c r="A218" t="s">
        <v>230</v>
      </c>
      <c r="B218" t="s">
        <v>1161</v>
      </c>
      <c r="C218" s="1">
        <v>8.44</v>
      </c>
      <c r="D218" s="1">
        <v>11.2</v>
      </c>
      <c r="E218" s="1">
        <v>10.38</v>
      </c>
      <c r="F218" s="1">
        <v>0</v>
      </c>
      <c r="G218" s="1">
        <v>0.08</v>
      </c>
      <c r="H218" s="1">
        <v>14.25</v>
      </c>
      <c r="I218" s="1">
        <v>0</v>
      </c>
      <c r="J218" s="1">
        <v>0</v>
      </c>
      <c r="K218" s="1">
        <v>0</v>
      </c>
      <c r="L218" s="1">
        <v>45.14</v>
      </c>
      <c r="M218" s="1">
        <v>0.16</v>
      </c>
      <c r="N218" s="1">
        <v>0</v>
      </c>
      <c r="O218" s="1">
        <v>0</v>
      </c>
      <c r="P218" s="1">
        <v>0</v>
      </c>
      <c r="Q218" s="1">
        <v>0.26</v>
      </c>
      <c r="R218" s="1">
        <v>0</v>
      </c>
      <c r="S218" s="1">
        <f t="shared" si="105"/>
        <v>89.910000000000011</v>
      </c>
      <c r="U218" s="11">
        <f t="shared" si="106"/>
        <v>0.11299616562774456</v>
      </c>
      <c r="V218" s="11">
        <f t="shared" si="107"/>
        <v>0.14946766490603985</v>
      </c>
      <c r="W218" s="11">
        <f t="shared" si="108"/>
        <v>0.12755070693566187</v>
      </c>
      <c r="X218" s="11">
        <f t="shared" si="109"/>
        <v>0</v>
      </c>
      <c r="Y218" s="11">
        <f t="shared" si="110"/>
        <v>1.1134865490824871E-3</v>
      </c>
      <c r="Z218" s="11">
        <f t="shared" si="111"/>
        <v>0.17914297998375769</v>
      </c>
      <c r="AA218" s="11">
        <f t="shared" si="112"/>
        <v>0</v>
      </c>
      <c r="AB218" s="11">
        <f t="shared" si="113"/>
        <v>0</v>
      </c>
      <c r="AC218" s="11">
        <f t="shared" si="114"/>
        <v>0</v>
      </c>
      <c r="AD218" s="11">
        <f t="shared" si="115"/>
        <v>0.39279498781761224</v>
      </c>
      <c r="AE218" s="11">
        <f t="shared" si="116"/>
        <v>2.2544006605393933E-3</v>
      </c>
      <c r="AF218" s="11">
        <f t="shared" si="117"/>
        <v>0</v>
      </c>
      <c r="AG218" s="11">
        <f t="shared" si="118"/>
        <v>0</v>
      </c>
      <c r="AH218" s="11">
        <f t="shared" si="119"/>
        <v>0</v>
      </c>
      <c r="AI218" s="11">
        <f t="shared" si="120"/>
        <v>5.0999792077770761E-3</v>
      </c>
      <c r="AJ218" s="11">
        <f t="shared" si="121"/>
        <v>0</v>
      </c>
      <c r="AL218">
        <f t="shared" si="122"/>
        <v>0.57027100400228647</v>
      </c>
      <c r="AN218" s="11">
        <f t="shared" si="123"/>
        <v>0.59443404013905388</v>
      </c>
      <c r="AO218" s="11">
        <f t="shared" si="124"/>
        <v>0.78629807858216427</v>
      </c>
      <c r="AP218" s="11">
        <f t="shared" si="125"/>
        <v>0.6710004859469435</v>
      </c>
      <c r="AQ218" s="11">
        <f t="shared" si="126"/>
        <v>0</v>
      </c>
      <c r="AR218" s="11">
        <f t="shared" si="127"/>
        <v>5.8576705177071703E-3</v>
      </c>
      <c r="AS218" s="11">
        <f t="shared" si="128"/>
        <v>0.94240972481413121</v>
      </c>
      <c r="AT218" s="11">
        <f t="shared" si="129"/>
        <v>0</v>
      </c>
      <c r="AU218" s="11">
        <f t="shared" si="130"/>
        <v>0</v>
      </c>
      <c r="AV218" s="11">
        <f t="shared" si="131"/>
        <v>0</v>
      </c>
      <c r="AW218" s="11">
        <f t="shared" si="132"/>
        <v>2.0663595995284236</v>
      </c>
      <c r="AX218" s="11">
        <f t="shared" si="133"/>
        <v>1.1859628026241123E-2</v>
      </c>
      <c r="AY218" s="11">
        <f t="shared" si="134"/>
        <v>0</v>
      </c>
      <c r="AZ218" s="11">
        <f t="shared" si="135"/>
        <v>0</v>
      </c>
      <c r="BA218" s="11">
        <f t="shared" si="136"/>
        <v>0</v>
      </c>
      <c r="BB218" s="11">
        <f t="shared" si="137"/>
        <v>2.682923998581889E-2</v>
      </c>
      <c r="BC218" s="11">
        <f t="shared" si="138"/>
        <v>0</v>
      </c>
      <c r="BE218">
        <f t="shared" si="139"/>
        <v>34.472379970377688</v>
      </c>
    </row>
    <row r="219" spans="1:57" x14ac:dyDescent="0.25">
      <c r="A219" t="s">
        <v>231</v>
      </c>
      <c r="B219" t="s">
        <v>1161</v>
      </c>
      <c r="C219" s="1">
        <v>7.67</v>
      </c>
      <c r="D219" s="1">
        <v>11.14</v>
      </c>
      <c r="E219" s="1">
        <v>11.46</v>
      </c>
      <c r="F219" s="1">
        <v>0</v>
      </c>
      <c r="G219" s="1">
        <v>0.11</v>
      </c>
      <c r="H219" s="1">
        <v>14.38</v>
      </c>
      <c r="I219" s="1">
        <v>0</v>
      </c>
      <c r="J219" s="1">
        <v>0</v>
      </c>
      <c r="K219" s="1">
        <v>0</v>
      </c>
      <c r="L219" s="1">
        <v>44.49</v>
      </c>
      <c r="M219" s="1">
        <v>0.16</v>
      </c>
      <c r="N219" s="1">
        <v>0</v>
      </c>
      <c r="O219" s="1">
        <v>0.12</v>
      </c>
      <c r="P219" s="1">
        <v>0</v>
      </c>
      <c r="Q219" s="1">
        <v>0.2</v>
      </c>
      <c r="R219" s="1">
        <v>0</v>
      </c>
      <c r="S219" s="1">
        <f t="shared" si="105"/>
        <v>89.73</v>
      </c>
      <c r="U219" s="11">
        <f t="shared" si="106"/>
        <v>0.10268727373990531</v>
      </c>
      <c r="V219" s="11">
        <f t="shared" si="107"/>
        <v>0.14866694527261468</v>
      </c>
      <c r="W219" s="11">
        <f t="shared" si="108"/>
        <v>0.14082187875555729</v>
      </c>
      <c r="X219" s="11">
        <f t="shared" si="109"/>
        <v>0</v>
      </c>
      <c r="Y219" s="11">
        <f t="shared" si="110"/>
        <v>1.5310440049884197E-3</v>
      </c>
      <c r="Z219" s="11">
        <f t="shared" si="111"/>
        <v>0.18077726681869727</v>
      </c>
      <c r="AA219" s="11">
        <f t="shared" si="112"/>
        <v>0</v>
      </c>
      <c r="AB219" s="11">
        <f t="shared" si="113"/>
        <v>0</v>
      </c>
      <c r="AC219" s="11">
        <f t="shared" si="114"/>
        <v>0</v>
      </c>
      <c r="AD219" s="11">
        <f t="shared" si="115"/>
        <v>0.38713887922032719</v>
      </c>
      <c r="AE219" s="11">
        <f t="shared" si="116"/>
        <v>2.2544006605393933E-3</v>
      </c>
      <c r="AF219" s="11">
        <f t="shared" si="117"/>
        <v>0</v>
      </c>
      <c r="AG219" s="11">
        <f t="shared" si="118"/>
        <v>1.4988346560549171E-3</v>
      </c>
      <c r="AH219" s="11">
        <f t="shared" si="119"/>
        <v>0</v>
      </c>
      <c r="AI219" s="11">
        <f t="shared" si="120"/>
        <v>3.9230609290592895E-3</v>
      </c>
      <c r="AJ219" s="11">
        <f t="shared" si="121"/>
        <v>0</v>
      </c>
      <c r="AL219">
        <f t="shared" si="122"/>
        <v>0.57448440859176297</v>
      </c>
      <c r="AN219" s="11">
        <f t="shared" si="123"/>
        <v>0.53624052561299218</v>
      </c>
      <c r="AO219" s="11">
        <f t="shared" si="124"/>
        <v>0.77634976536809508</v>
      </c>
      <c r="AP219" s="11">
        <f t="shared" si="125"/>
        <v>0.73538224875808977</v>
      </c>
      <c r="AQ219" s="11">
        <f t="shared" si="126"/>
        <v>0</v>
      </c>
      <c r="AR219" s="11">
        <f t="shared" si="127"/>
        <v>7.9952248420882832E-3</v>
      </c>
      <c r="AS219" s="11">
        <f t="shared" si="128"/>
        <v>0.94403223541873482</v>
      </c>
      <c r="AT219" s="11">
        <f t="shared" si="129"/>
        <v>0</v>
      </c>
      <c r="AU219" s="11">
        <f t="shared" si="130"/>
        <v>0</v>
      </c>
      <c r="AV219" s="11">
        <f t="shared" si="131"/>
        <v>0</v>
      </c>
      <c r="AW219" s="11">
        <f t="shared" si="132"/>
        <v>2.0216678125485932</v>
      </c>
      <c r="AX219" s="11">
        <f t="shared" si="133"/>
        <v>1.177264670802269E-2</v>
      </c>
      <c r="AY219" s="11">
        <f t="shared" si="134"/>
        <v>0</v>
      </c>
      <c r="AZ219" s="11">
        <f t="shared" si="135"/>
        <v>7.8270252437086293E-3</v>
      </c>
      <c r="BA219" s="11">
        <f t="shared" si="136"/>
        <v>0</v>
      </c>
      <c r="BB219" s="11">
        <f t="shared" si="137"/>
        <v>2.0486513839475185E-2</v>
      </c>
      <c r="BC219" s="11">
        <f t="shared" si="138"/>
        <v>0</v>
      </c>
      <c r="BE219">
        <f t="shared" si="139"/>
        <v>34.453697614726934</v>
      </c>
    </row>
    <row r="220" spans="1:57" x14ac:dyDescent="0.25">
      <c r="A220" t="s">
        <v>232</v>
      </c>
      <c r="B220" t="s">
        <v>1161</v>
      </c>
      <c r="C220" s="1">
        <v>7.37</v>
      </c>
      <c r="D220" s="1">
        <v>11.15</v>
      </c>
      <c r="E220" s="1">
        <v>11.71</v>
      </c>
      <c r="F220" s="1">
        <v>0</v>
      </c>
      <c r="G220" s="1">
        <v>0.04</v>
      </c>
      <c r="H220" s="1">
        <v>14.04</v>
      </c>
      <c r="I220" s="1">
        <v>0.06</v>
      </c>
      <c r="J220" s="1">
        <v>0</v>
      </c>
      <c r="K220" s="1">
        <v>0</v>
      </c>
      <c r="L220" s="1">
        <v>43.62</v>
      </c>
      <c r="M220" s="1">
        <v>0.18</v>
      </c>
      <c r="N220" s="1">
        <v>0</v>
      </c>
      <c r="O220" s="1">
        <v>0.14000000000000001</v>
      </c>
      <c r="P220" s="1">
        <v>0</v>
      </c>
      <c r="Q220" s="1">
        <v>0.17</v>
      </c>
      <c r="R220" s="1">
        <v>0</v>
      </c>
      <c r="S220" s="1">
        <f t="shared" si="105"/>
        <v>88.480000000000018</v>
      </c>
      <c r="U220" s="11">
        <f t="shared" si="106"/>
        <v>9.8670822355032869E-2</v>
      </c>
      <c r="V220" s="11">
        <f t="shared" si="107"/>
        <v>0.14880039854485219</v>
      </c>
      <c r="W220" s="11">
        <f t="shared" si="108"/>
        <v>0.143893909269422</v>
      </c>
      <c r="X220" s="11">
        <f t="shared" si="109"/>
        <v>0</v>
      </c>
      <c r="Y220" s="11">
        <f t="shared" si="110"/>
        <v>5.5674327454124353E-4</v>
      </c>
      <c r="Z220" s="11">
        <f t="shared" si="111"/>
        <v>0.17650297817347074</v>
      </c>
      <c r="AA220" s="11">
        <f t="shared" si="112"/>
        <v>1.4886712120761008E-3</v>
      </c>
      <c r="AB220" s="11">
        <f t="shared" si="113"/>
        <v>0</v>
      </c>
      <c r="AC220" s="11">
        <f t="shared" si="114"/>
        <v>0</v>
      </c>
      <c r="AD220" s="11">
        <f t="shared" si="115"/>
        <v>0.37956839540549947</v>
      </c>
      <c r="AE220" s="11">
        <f t="shared" si="116"/>
        <v>2.5362007431068176E-3</v>
      </c>
      <c r="AF220" s="11">
        <f t="shared" si="117"/>
        <v>0</v>
      </c>
      <c r="AG220" s="11">
        <f t="shared" si="118"/>
        <v>1.7486404320640702E-3</v>
      </c>
      <c r="AH220" s="11">
        <f t="shared" si="119"/>
        <v>0</v>
      </c>
      <c r="AI220" s="11">
        <f t="shared" si="120"/>
        <v>3.3346017897003958E-3</v>
      </c>
      <c r="AJ220" s="11">
        <f t="shared" si="121"/>
        <v>0</v>
      </c>
      <c r="AL220">
        <f t="shared" si="122"/>
        <v>0.56991352282939511</v>
      </c>
      <c r="AN220" s="11">
        <f t="shared" si="123"/>
        <v>0.51939891791918513</v>
      </c>
      <c r="AO220" s="11">
        <f t="shared" si="124"/>
        <v>0.78327882696720597</v>
      </c>
      <c r="AP220" s="11">
        <f t="shared" si="125"/>
        <v>0.75745128079280699</v>
      </c>
      <c r="AQ220" s="11">
        <f t="shared" si="126"/>
        <v>0</v>
      </c>
      <c r="AR220" s="11">
        <f t="shared" si="127"/>
        <v>2.9306723857537203E-3</v>
      </c>
      <c r="AS220" s="11">
        <f t="shared" si="128"/>
        <v>0.92910400141342475</v>
      </c>
      <c r="AT220" s="11">
        <f t="shared" si="129"/>
        <v>7.8363005216235473E-3</v>
      </c>
      <c r="AU220" s="11">
        <f t="shared" si="130"/>
        <v>0</v>
      </c>
      <c r="AV220" s="11">
        <f t="shared" si="131"/>
        <v>0</v>
      </c>
      <c r="AW220" s="11">
        <f t="shared" si="132"/>
        <v>1.9980315268942519</v>
      </c>
      <c r="AX220" s="11">
        <f t="shared" si="133"/>
        <v>1.335045041841919E-2</v>
      </c>
      <c r="AY220" s="11">
        <f t="shared" si="134"/>
        <v>0</v>
      </c>
      <c r="AZ220" s="11">
        <f t="shared" si="135"/>
        <v>9.2047671902015724E-3</v>
      </c>
      <c r="BA220" s="11">
        <f t="shared" si="136"/>
        <v>0</v>
      </c>
      <c r="BB220" s="11">
        <f t="shared" si="137"/>
        <v>1.7553198807138761E-2</v>
      </c>
      <c r="BC220" s="11">
        <f t="shared" si="138"/>
        <v>0</v>
      </c>
      <c r="BE220">
        <f t="shared" si="139"/>
        <v>34.581791688816388</v>
      </c>
    </row>
    <row r="221" spans="1:57" x14ac:dyDescent="0.25">
      <c r="A221" t="s">
        <v>233</v>
      </c>
      <c r="B221" t="s">
        <v>1161</v>
      </c>
      <c r="C221" s="1">
        <v>6.69</v>
      </c>
      <c r="D221" s="1">
        <v>11.26</v>
      </c>
      <c r="E221" s="1">
        <v>11.65</v>
      </c>
      <c r="F221" s="1">
        <v>0</v>
      </c>
      <c r="G221" s="1">
        <v>0.14000000000000001</v>
      </c>
      <c r="H221" s="1">
        <v>14.21</v>
      </c>
      <c r="I221" s="1">
        <v>0</v>
      </c>
      <c r="J221" s="1">
        <v>0</v>
      </c>
      <c r="K221" s="1">
        <v>0</v>
      </c>
      <c r="L221" s="1">
        <v>42.98</v>
      </c>
      <c r="M221" s="1">
        <v>0.16</v>
      </c>
      <c r="N221" s="1">
        <v>0</v>
      </c>
      <c r="O221" s="1">
        <v>0.1</v>
      </c>
      <c r="P221" s="1">
        <v>0</v>
      </c>
      <c r="Q221" s="1">
        <v>0.17</v>
      </c>
      <c r="R221" s="1">
        <v>0</v>
      </c>
      <c r="S221" s="1">
        <f t="shared" si="105"/>
        <v>87.36</v>
      </c>
      <c r="U221" s="11">
        <f t="shared" si="106"/>
        <v>8.9566865882655361E-2</v>
      </c>
      <c r="V221" s="11">
        <f t="shared" si="107"/>
        <v>0.15026838453946509</v>
      </c>
      <c r="W221" s="11">
        <f t="shared" si="108"/>
        <v>0.14315662194609446</v>
      </c>
      <c r="X221" s="11">
        <f t="shared" si="109"/>
        <v>0</v>
      </c>
      <c r="Y221" s="11">
        <f t="shared" si="110"/>
        <v>1.9486014608943525E-3</v>
      </c>
      <c r="Z221" s="11">
        <f t="shared" si="111"/>
        <v>0.17864012249608402</v>
      </c>
      <c r="AA221" s="11">
        <f t="shared" si="112"/>
        <v>0</v>
      </c>
      <c r="AB221" s="11">
        <f t="shared" si="113"/>
        <v>0</v>
      </c>
      <c r="AC221" s="11">
        <f t="shared" si="114"/>
        <v>0</v>
      </c>
      <c r="AD221" s="11">
        <f t="shared" si="115"/>
        <v>0.37399930386355723</v>
      </c>
      <c r="AE221" s="11">
        <f t="shared" si="116"/>
        <v>2.2544006605393933E-3</v>
      </c>
      <c r="AF221" s="11">
        <f t="shared" si="117"/>
        <v>0</v>
      </c>
      <c r="AG221" s="11">
        <f t="shared" si="118"/>
        <v>1.2490288800457645E-3</v>
      </c>
      <c r="AH221" s="11">
        <f t="shared" si="119"/>
        <v>0</v>
      </c>
      <c r="AI221" s="11">
        <f t="shared" si="120"/>
        <v>3.3346017897003958E-3</v>
      </c>
      <c r="AJ221" s="11">
        <f t="shared" si="121"/>
        <v>0</v>
      </c>
      <c r="AL221">
        <f t="shared" si="122"/>
        <v>0.56358059632519331</v>
      </c>
      <c r="AN221" s="11">
        <f t="shared" si="123"/>
        <v>0.47677403977358079</v>
      </c>
      <c r="AO221" s="11">
        <f t="shared" si="124"/>
        <v>0.79989473831756064</v>
      </c>
      <c r="AP221" s="11">
        <f t="shared" si="125"/>
        <v>0.76203806276977237</v>
      </c>
      <c r="AQ221" s="11">
        <f t="shared" si="126"/>
        <v>0</v>
      </c>
      <c r="AR221" s="11">
        <f t="shared" si="127"/>
        <v>1.037261470817202E-2</v>
      </c>
      <c r="AS221" s="11">
        <f t="shared" si="128"/>
        <v>0.95092054443091423</v>
      </c>
      <c r="AT221" s="11">
        <f t="shared" si="129"/>
        <v>0</v>
      </c>
      <c r="AU221" s="11">
        <f t="shared" si="130"/>
        <v>0</v>
      </c>
      <c r="AV221" s="11">
        <f t="shared" si="131"/>
        <v>0</v>
      </c>
      <c r="AW221" s="11">
        <f t="shared" si="132"/>
        <v>1.9908384335916072</v>
      </c>
      <c r="AX221" s="11">
        <f t="shared" si="133"/>
        <v>1.2000416667495992E-2</v>
      </c>
      <c r="AY221" s="11">
        <f t="shared" si="134"/>
        <v>0</v>
      </c>
      <c r="AZ221" s="11">
        <f t="shared" si="135"/>
        <v>6.6487147793412964E-3</v>
      </c>
      <c r="BA221" s="11">
        <f t="shared" si="136"/>
        <v>0</v>
      </c>
      <c r="BB221" s="11">
        <f t="shared" si="137"/>
        <v>1.7750443209597056E-2</v>
      </c>
      <c r="BC221" s="11">
        <f t="shared" si="138"/>
        <v>0</v>
      </c>
      <c r="BE221">
        <f t="shared" si="139"/>
        <v>34.323717976321959</v>
      </c>
    </row>
    <row r="222" spans="1:57" x14ac:dyDescent="0.25">
      <c r="A222" t="s">
        <v>234</v>
      </c>
      <c r="B222" t="s">
        <v>1161</v>
      </c>
      <c r="C222" s="1">
        <v>5.97</v>
      </c>
      <c r="D222" s="1">
        <v>11.07</v>
      </c>
      <c r="E222" s="1">
        <v>12.86</v>
      </c>
      <c r="F222" s="1">
        <v>0</v>
      </c>
      <c r="G222" s="1">
        <v>0.06</v>
      </c>
      <c r="H222" s="1">
        <v>15.22</v>
      </c>
      <c r="I222" s="1">
        <v>0</v>
      </c>
      <c r="J222" s="1">
        <v>0</v>
      </c>
      <c r="K222" s="1">
        <v>0</v>
      </c>
      <c r="L222" s="1">
        <v>44.4</v>
      </c>
      <c r="M222" s="1">
        <v>0.16</v>
      </c>
      <c r="N222" s="1">
        <v>0</v>
      </c>
      <c r="O222" s="1">
        <v>0</v>
      </c>
      <c r="P222" s="1">
        <v>0</v>
      </c>
      <c r="Q222" s="1">
        <v>0.06</v>
      </c>
      <c r="R222" s="1">
        <v>0</v>
      </c>
      <c r="S222" s="1">
        <f t="shared" si="105"/>
        <v>89.8</v>
      </c>
      <c r="U222" s="11">
        <f t="shared" si="106"/>
        <v>7.9927382558961493E-2</v>
      </c>
      <c r="V222" s="11">
        <f t="shared" si="107"/>
        <v>0.14773277236695193</v>
      </c>
      <c r="W222" s="11">
        <f t="shared" si="108"/>
        <v>0.15802524963319955</v>
      </c>
      <c r="X222" s="11">
        <f t="shared" si="109"/>
        <v>0</v>
      </c>
      <c r="Y222" s="11">
        <f t="shared" si="110"/>
        <v>8.3511491181186524E-4</v>
      </c>
      <c r="Z222" s="11">
        <f t="shared" si="111"/>
        <v>0.19133727405984507</v>
      </c>
      <c r="AA222" s="11">
        <f t="shared" si="112"/>
        <v>0</v>
      </c>
      <c r="AB222" s="11">
        <f t="shared" si="113"/>
        <v>0</v>
      </c>
      <c r="AC222" s="11">
        <f t="shared" si="114"/>
        <v>0</v>
      </c>
      <c r="AD222" s="11">
        <f t="shared" si="115"/>
        <v>0.38635572572224153</v>
      </c>
      <c r="AE222" s="11">
        <f t="shared" si="116"/>
        <v>2.2544006605393933E-3</v>
      </c>
      <c r="AF222" s="11">
        <f t="shared" si="117"/>
        <v>0</v>
      </c>
      <c r="AG222" s="11">
        <f t="shared" si="118"/>
        <v>0</v>
      </c>
      <c r="AH222" s="11">
        <f t="shared" si="119"/>
        <v>0</v>
      </c>
      <c r="AI222" s="11">
        <f t="shared" si="120"/>
        <v>1.1769182787177866E-3</v>
      </c>
      <c r="AJ222" s="11">
        <f t="shared" si="121"/>
        <v>0</v>
      </c>
      <c r="AL222">
        <f t="shared" si="122"/>
        <v>0.57785779353076983</v>
      </c>
      <c r="AN222" s="11">
        <f t="shared" si="123"/>
        <v>0.41495009734452343</v>
      </c>
      <c r="AO222" s="11">
        <f t="shared" si="124"/>
        <v>0.76696779391495096</v>
      </c>
      <c r="AP222" s="11">
        <f t="shared" si="125"/>
        <v>0.82040210274390801</v>
      </c>
      <c r="AQ222" s="11">
        <f t="shared" si="126"/>
        <v>0</v>
      </c>
      <c r="AR222" s="11">
        <f t="shared" si="127"/>
        <v>4.33557315222433E-3</v>
      </c>
      <c r="AS222" s="11">
        <f t="shared" si="128"/>
        <v>0.99334443284439344</v>
      </c>
      <c r="AT222" s="11">
        <f t="shared" si="129"/>
        <v>0</v>
      </c>
      <c r="AU222" s="11">
        <f t="shared" si="130"/>
        <v>0</v>
      </c>
      <c r="AV222" s="11">
        <f t="shared" si="131"/>
        <v>0</v>
      </c>
      <c r="AW222" s="11">
        <f t="shared" si="132"/>
        <v>2.0058000257895743</v>
      </c>
      <c r="AX222" s="11">
        <f t="shared" si="133"/>
        <v>1.1703921029245497E-2</v>
      </c>
      <c r="AY222" s="11">
        <f t="shared" si="134"/>
        <v>0</v>
      </c>
      <c r="AZ222" s="11">
        <f t="shared" si="135"/>
        <v>0</v>
      </c>
      <c r="BA222" s="11">
        <f t="shared" si="136"/>
        <v>0</v>
      </c>
      <c r="BB222" s="11">
        <f t="shared" si="137"/>
        <v>6.1100756547386665E-3</v>
      </c>
      <c r="BC222" s="11">
        <f t="shared" si="138"/>
        <v>0</v>
      </c>
      <c r="BE222">
        <f t="shared" si="139"/>
        <v>33.717016870016849</v>
      </c>
    </row>
    <row r="223" spans="1:57" x14ac:dyDescent="0.25">
      <c r="A223" t="s">
        <v>235</v>
      </c>
      <c r="B223" t="s">
        <v>1161</v>
      </c>
      <c r="C223" s="1">
        <v>8.44</v>
      </c>
      <c r="D223" s="1">
        <v>10.66</v>
      </c>
      <c r="E223" s="1">
        <v>10.33</v>
      </c>
      <c r="F223" s="1">
        <v>0</v>
      </c>
      <c r="G223" s="1">
        <v>7.0000000000000007E-2</v>
      </c>
      <c r="H223" s="1">
        <v>14.33</v>
      </c>
      <c r="I223" s="1">
        <v>0</v>
      </c>
      <c r="J223" s="1">
        <v>0</v>
      </c>
      <c r="K223" s="1">
        <v>0</v>
      </c>
      <c r="L223" s="1">
        <v>45.38</v>
      </c>
      <c r="M223" s="1">
        <v>0.21</v>
      </c>
      <c r="N223" s="1">
        <v>0</v>
      </c>
      <c r="O223" s="1">
        <v>0.15</v>
      </c>
      <c r="P223" s="1">
        <v>0</v>
      </c>
      <c r="Q223" s="1">
        <v>0.23</v>
      </c>
      <c r="R223" s="1">
        <v>0</v>
      </c>
      <c r="S223" s="1">
        <f t="shared" si="105"/>
        <v>89.800000000000011</v>
      </c>
      <c r="U223" s="11">
        <f t="shared" si="106"/>
        <v>0.11299616562774456</v>
      </c>
      <c r="V223" s="11">
        <f t="shared" si="107"/>
        <v>0.14226118820521297</v>
      </c>
      <c r="W223" s="11">
        <f t="shared" si="108"/>
        <v>0.1269363008328889</v>
      </c>
      <c r="X223" s="11">
        <f t="shared" si="109"/>
        <v>0</v>
      </c>
      <c r="Y223" s="11">
        <f t="shared" si="110"/>
        <v>9.7430073044717626E-4</v>
      </c>
      <c r="Z223" s="11">
        <f t="shared" si="111"/>
        <v>0.18014869495910513</v>
      </c>
      <c r="AA223" s="11">
        <f t="shared" si="112"/>
        <v>0</v>
      </c>
      <c r="AB223" s="11">
        <f t="shared" si="113"/>
        <v>0</v>
      </c>
      <c r="AC223" s="11">
        <f t="shared" si="114"/>
        <v>0</v>
      </c>
      <c r="AD223" s="11">
        <f t="shared" si="115"/>
        <v>0.39488339714584059</v>
      </c>
      <c r="AE223" s="11">
        <f t="shared" si="116"/>
        <v>2.9589008669579538E-3</v>
      </c>
      <c r="AF223" s="11">
        <f t="shared" si="117"/>
        <v>0</v>
      </c>
      <c r="AG223" s="11">
        <f t="shared" si="118"/>
        <v>1.8735433200686464E-3</v>
      </c>
      <c r="AH223" s="11">
        <f t="shared" si="119"/>
        <v>0</v>
      </c>
      <c r="AI223" s="11">
        <f t="shared" si="120"/>
        <v>4.5115200684181823E-3</v>
      </c>
      <c r="AJ223" s="11">
        <f t="shared" si="121"/>
        <v>0</v>
      </c>
      <c r="AL223">
        <f t="shared" si="122"/>
        <v>0.5633166503553988</v>
      </c>
      <c r="AN223" s="11">
        <f t="shared" si="123"/>
        <v>0.60177254954094539</v>
      </c>
      <c r="AO223" s="11">
        <f t="shared" si="124"/>
        <v>0.75762639777535312</v>
      </c>
      <c r="AP223" s="11">
        <f t="shared" si="125"/>
        <v>0.6760121545464931</v>
      </c>
      <c r="AQ223" s="11">
        <f t="shared" si="126"/>
        <v>0</v>
      </c>
      <c r="AR223" s="11">
        <f t="shared" si="127"/>
        <v>5.1887374347934822E-3</v>
      </c>
      <c r="AS223" s="11">
        <f t="shared" si="128"/>
        <v>0.9594001607024143</v>
      </c>
      <c r="AT223" s="11">
        <f t="shared" si="129"/>
        <v>0</v>
      </c>
      <c r="AU223" s="11">
        <f t="shared" si="130"/>
        <v>0</v>
      </c>
      <c r="AV223" s="11">
        <f t="shared" si="131"/>
        <v>0</v>
      </c>
      <c r="AW223" s="11">
        <f t="shared" si="132"/>
        <v>2.1029916134914903</v>
      </c>
      <c r="AX223" s="11">
        <f t="shared" si="133"/>
        <v>1.5757926905362221E-2</v>
      </c>
      <c r="AY223" s="11">
        <f t="shared" si="134"/>
        <v>0</v>
      </c>
      <c r="AZ223" s="11">
        <f t="shared" si="135"/>
        <v>9.9777451219662337E-3</v>
      </c>
      <c r="BA223" s="11">
        <f t="shared" si="136"/>
        <v>0</v>
      </c>
      <c r="BB223" s="11">
        <f t="shared" si="137"/>
        <v>2.4026558058803226E-2</v>
      </c>
      <c r="BC223" s="11">
        <f t="shared" si="138"/>
        <v>0</v>
      </c>
      <c r="BE223">
        <f t="shared" si="139"/>
        <v>34.436703439298569</v>
      </c>
    </row>
    <row r="224" spans="1:57" x14ac:dyDescent="0.25">
      <c r="A224" t="s">
        <v>236</v>
      </c>
      <c r="B224" t="s">
        <v>1161</v>
      </c>
      <c r="C224" s="1">
        <v>8.1</v>
      </c>
      <c r="D224" s="1">
        <v>10.52</v>
      </c>
      <c r="E224" s="1">
        <v>10.97</v>
      </c>
      <c r="F224" s="1">
        <v>0</v>
      </c>
      <c r="G224" s="1">
        <v>0.09</v>
      </c>
      <c r="H224" s="1">
        <v>14.05</v>
      </c>
      <c r="I224" s="1">
        <v>0</v>
      </c>
      <c r="J224" s="1">
        <v>0</v>
      </c>
      <c r="K224" s="1">
        <v>0</v>
      </c>
      <c r="L224" s="1">
        <v>43.87</v>
      </c>
      <c r="M224" s="1">
        <v>0.2</v>
      </c>
      <c r="N224" s="1">
        <v>0</v>
      </c>
      <c r="O224" s="1">
        <v>0.11</v>
      </c>
      <c r="P224" s="1">
        <v>0</v>
      </c>
      <c r="Q224" s="1">
        <v>0.21</v>
      </c>
      <c r="R224" s="1">
        <v>0</v>
      </c>
      <c r="S224" s="1">
        <f t="shared" si="105"/>
        <v>88.11999999999999</v>
      </c>
      <c r="U224" s="11">
        <f t="shared" si="106"/>
        <v>0.1084441873915558</v>
      </c>
      <c r="V224" s="11">
        <f t="shared" si="107"/>
        <v>0.14039284239388744</v>
      </c>
      <c r="W224" s="11">
        <f t="shared" si="108"/>
        <v>0.13480069894838251</v>
      </c>
      <c r="X224" s="11">
        <f t="shared" si="109"/>
        <v>0</v>
      </c>
      <c r="Y224" s="11">
        <f t="shared" si="110"/>
        <v>1.2526723677177979E-3</v>
      </c>
      <c r="Z224" s="11">
        <f t="shared" si="111"/>
        <v>0.17662869254538918</v>
      </c>
      <c r="AA224" s="11">
        <f t="shared" si="112"/>
        <v>0</v>
      </c>
      <c r="AB224" s="11">
        <f t="shared" si="113"/>
        <v>0</v>
      </c>
      <c r="AC224" s="11">
        <f t="shared" si="114"/>
        <v>0</v>
      </c>
      <c r="AD224" s="11">
        <f t="shared" si="115"/>
        <v>0.38174382178907063</v>
      </c>
      <c r="AE224" s="11">
        <f t="shared" si="116"/>
        <v>2.8180008256742418E-3</v>
      </c>
      <c r="AF224" s="11">
        <f t="shared" si="117"/>
        <v>0</v>
      </c>
      <c r="AG224" s="11">
        <f t="shared" si="118"/>
        <v>1.3739317680503409E-3</v>
      </c>
      <c r="AH224" s="11">
        <f t="shared" si="119"/>
        <v>0</v>
      </c>
      <c r="AI224" s="11">
        <f t="shared" si="120"/>
        <v>4.1192139755122535E-3</v>
      </c>
      <c r="AJ224" s="11">
        <f t="shared" si="121"/>
        <v>0</v>
      </c>
      <c r="AL224">
        <f t="shared" si="122"/>
        <v>0.56151909364693275</v>
      </c>
      <c r="AN224" s="11">
        <f t="shared" si="123"/>
        <v>0.57937934053445972</v>
      </c>
      <c r="AO224" s="11">
        <f t="shared" si="124"/>
        <v>0.75006982299783986</v>
      </c>
      <c r="AP224" s="11">
        <f t="shared" si="125"/>
        <v>0.72019295767602887</v>
      </c>
      <c r="AQ224" s="11">
        <f t="shared" si="126"/>
        <v>0</v>
      </c>
      <c r="AR224" s="11">
        <f t="shared" si="127"/>
        <v>6.6925900573495513E-3</v>
      </c>
      <c r="AS224" s="11">
        <f t="shared" si="128"/>
        <v>0.94366528873432198</v>
      </c>
      <c r="AT224" s="11">
        <f t="shared" si="129"/>
        <v>0</v>
      </c>
      <c r="AU224" s="11">
        <f t="shared" si="130"/>
        <v>0</v>
      </c>
      <c r="AV224" s="11">
        <f t="shared" si="131"/>
        <v>0</v>
      </c>
      <c r="AW224" s="11">
        <f t="shared" si="132"/>
        <v>2.0395236392216094</v>
      </c>
      <c r="AX224" s="11">
        <f t="shared" si="133"/>
        <v>1.5055592183190056E-2</v>
      </c>
      <c r="AY224" s="11">
        <f t="shared" si="134"/>
        <v>0</v>
      </c>
      <c r="AZ224" s="11">
        <f t="shared" si="135"/>
        <v>7.3404365956301577E-3</v>
      </c>
      <c r="BA224" s="11">
        <f t="shared" si="136"/>
        <v>0</v>
      </c>
      <c r="BB224" s="11">
        <f t="shared" si="137"/>
        <v>2.2007518651372692E-2</v>
      </c>
      <c r="BC224" s="11">
        <f t="shared" si="138"/>
        <v>0</v>
      </c>
      <c r="BE224">
        <f t="shared" si="139"/>
        <v>34.510567540724921</v>
      </c>
    </row>
    <row r="225" spans="1:57" x14ac:dyDescent="0.25">
      <c r="A225" t="s">
        <v>237</v>
      </c>
      <c r="B225" t="s">
        <v>1161</v>
      </c>
      <c r="C225" s="1">
        <v>9.68</v>
      </c>
      <c r="D225" s="1">
        <v>11.12</v>
      </c>
      <c r="E225" s="1">
        <v>10.46</v>
      </c>
      <c r="F225" s="1">
        <v>0</v>
      </c>
      <c r="G225" s="1">
        <v>0.18</v>
      </c>
      <c r="H225" s="1">
        <v>12.74</v>
      </c>
      <c r="I225" s="1">
        <v>0</v>
      </c>
      <c r="J225" s="1">
        <v>0</v>
      </c>
      <c r="K225" s="1">
        <v>0</v>
      </c>
      <c r="L225" s="1">
        <v>43.39</v>
      </c>
      <c r="M225" s="1">
        <v>0.26</v>
      </c>
      <c r="N225" s="1">
        <v>0</v>
      </c>
      <c r="O225" s="1">
        <v>0.11</v>
      </c>
      <c r="P225" s="1">
        <v>0</v>
      </c>
      <c r="Q225" s="1">
        <v>0.24</v>
      </c>
      <c r="R225" s="1">
        <v>0</v>
      </c>
      <c r="S225" s="1">
        <f t="shared" si="105"/>
        <v>88.179999999999993</v>
      </c>
      <c r="U225" s="11">
        <f t="shared" si="106"/>
        <v>0.12959749801855064</v>
      </c>
      <c r="V225" s="11">
        <f t="shared" si="107"/>
        <v>0.14840003872813959</v>
      </c>
      <c r="W225" s="11">
        <f t="shared" si="108"/>
        <v>0.12853375670009856</v>
      </c>
      <c r="X225" s="11">
        <f t="shared" si="109"/>
        <v>0</v>
      </c>
      <c r="Y225" s="11">
        <f t="shared" si="110"/>
        <v>2.5053447354355957E-3</v>
      </c>
      <c r="Z225" s="11">
        <f t="shared" si="111"/>
        <v>0.1601601098240753</v>
      </c>
      <c r="AA225" s="11">
        <f t="shared" si="112"/>
        <v>0</v>
      </c>
      <c r="AB225" s="11">
        <f t="shared" si="113"/>
        <v>0</v>
      </c>
      <c r="AC225" s="11">
        <f t="shared" si="114"/>
        <v>0</v>
      </c>
      <c r="AD225" s="11">
        <f t="shared" si="115"/>
        <v>0.37756700313261399</v>
      </c>
      <c r="AE225" s="11">
        <f t="shared" si="116"/>
        <v>3.6634010733765142E-3</v>
      </c>
      <c r="AF225" s="11">
        <f t="shared" si="117"/>
        <v>0</v>
      </c>
      <c r="AG225" s="11">
        <f t="shared" si="118"/>
        <v>1.3739317680503409E-3</v>
      </c>
      <c r="AH225" s="11">
        <f t="shared" si="119"/>
        <v>0</v>
      </c>
      <c r="AI225" s="11">
        <f t="shared" si="120"/>
        <v>4.7076731148711463E-3</v>
      </c>
      <c r="AJ225" s="11">
        <f t="shared" si="121"/>
        <v>0</v>
      </c>
      <c r="AL225">
        <f t="shared" si="122"/>
        <v>0.56919674800629982</v>
      </c>
      <c r="AN225" s="11">
        <f t="shared" si="123"/>
        <v>0.683054665047645</v>
      </c>
      <c r="AO225" s="11">
        <f t="shared" si="124"/>
        <v>0.78215505928978235</v>
      </c>
      <c r="AP225" s="11">
        <f t="shared" si="125"/>
        <v>0.67744812571562318</v>
      </c>
      <c r="AQ225" s="11">
        <f t="shared" si="126"/>
        <v>0</v>
      </c>
      <c r="AR225" s="11">
        <f t="shared" si="127"/>
        <v>1.3204633077460238E-2</v>
      </c>
      <c r="AS225" s="11">
        <f t="shared" si="128"/>
        <v>0.84413751686948846</v>
      </c>
      <c r="AT225" s="11">
        <f t="shared" si="129"/>
        <v>0</v>
      </c>
      <c r="AU225" s="11">
        <f t="shared" si="130"/>
        <v>0</v>
      </c>
      <c r="AV225" s="11">
        <f t="shared" si="131"/>
        <v>0</v>
      </c>
      <c r="AW225" s="11">
        <f t="shared" si="132"/>
        <v>1.989999087952107</v>
      </c>
      <c r="AX225" s="11">
        <f t="shared" si="133"/>
        <v>1.9308267762639966E-2</v>
      </c>
      <c r="AY225" s="11">
        <f t="shared" si="134"/>
        <v>0</v>
      </c>
      <c r="AZ225" s="11">
        <f t="shared" si="135"/>
        <v>7.2414245488721645E-3</v>
      </c>
      <c r="BA225" s="11">
        <f t="shared" si="136"/>
        <v>0</v>
      </c>
      <c r="BB225" s="11">
        <f t="shared" si="137"/>
        <v>2.4812192610167771E-2</v>
      </c>
      <c r="BC225" s="11">
        <f t="shared" si="138"/>
        <v>0</v>
      </c>
      <c r="BE225">
        <f t="shared" si="139"/>
        <v>35.009153692585222</v>
      </c>
    </row>
    <row r="226" spans="1:57" x14ac:dyDescent="0.25">
      <c r="A226" t="s">
        <v>238</v>
      </c>
      <c r="B226" t="s">
        <v>1161</v>
      </c>
      <c r="C226" s="1">
        <v>7.44</v>
      </c>
      <c r="D226" s="1">
        <v>11.12</v>
      </c>
      <c r="E226" s="1">
        <v>11.34</v>
      </c>
      <c r="F226" s="1">
        <v>0</v>
      </c>
      <c r="G226" s="1">
        <v>0.09</v>
      </c>
      <c r="H226" s="1">
        <v>14.45</v>
      </c>
      <c r="I226" s="1">
        <v>0</v>
      </c>
      <c r="J226" s="1">
        <v>0</v>
      </c>
      <c r="K226" s="1">
        <v>0</v>
      </c>
      <c r="L226" s="1">
        <v>43.96</v>
      </c>
      <c r="M226" s="1">
        <v>0.18</v>
      </c>
      <c r="N226" s="1">
        <v>0</v>
      </c>
      <c r="O226" s="1">
        <v>0.06</v>
      </c>
      <c r="P226" s="1">
        <v>0</v>
      </c>
      <c r="Q226" s="1">
        <v>0.2</v>
      </c>
      <c r="R226" s="1">
        <v>0</v>
      </c>
      <c r="S226" s="1">
        <f t="shared" si="105"/>
        <v>88.840000000000018</v>
      </c>
      <c r="U226" s="11">
        <f t="shared" si="106"/>
        <v>9.9607994344836442E-2</v>
      </c>
      <c r="V226" s="11">
        <f t="shared" si="107"/>
        <v>0.14840003872813959</v>
      </c>
      <c r="W226" s="11">
        <f t="shared" si="108"/>
        <v>0.13934730410890225</v>
      </c>
      <c r="X226" s="11">
        <f t="shared" si="109"/>
        <v>0</v>
      </c>
      <c r="Y226" s="11">
        <f t="shared" si="110"/>
        <v>1.2526723677177979E-3</v>
      </c>
      <c r="Z226" s="11">
        <f t="shared" si="111"/>
        <v>0.18165726742212623</v>
      </c>
      <c r="AA226" s="11">
        <f t="shared" si="112"/>
        <v>0</v>
      </c>
      <c r="AB226" s="11">
        <f t="shared" si="113"/>
        <v>0</v>
      </c>
      <c r="AC226" s="11">
        <f t="shared" si="114"/>
        <v>0</v>
      </c>
      <c r="AD226" s="11">
        <f t="shared" si="115"/>
        <v>0.38252697528715629</v>
      </c>
      <c r="AE226" s="11">
        <f t="shared" si="116"/>
        <v>2.5362007431068176E-3</v>
      </c>
      <c r="AF226" s="11">
        <f t="shared" si="117"/>
        <v>0</v>
      </c>
      <c r="AG226" s="11">
        <f t="shared" si="118"/>
        <v>7.4941732802745855E-4</v>
      </c>
      <c r="AH226" s="11">
        <f t="shared" si="119"/>
        <v>0</v>
      </c>
      <c r="AI226" s="11">
        <f t="shared" si="120"/>
        <v>3.9230609290592895E-3</v>
      </c>
      <c r="AJ226" s="11">
        <f t="shared" si="121"/>
        <v>0</v>
      </c>
      <c r="AL226">
        <f t="shared" si="122"/>
        <v>0.57026527697172236</v>
      </c>
      <c r="AN226" s="11">
        <f t="shared" si="123"/>
        <v>0.52400872909771612</v>
      </c>
      <c r="AO226" s="11">
        <f t="shared" si="124"/>
        <v>0.7806895039244951</v>
      </c>
      <c r="AP226" s="11">
        <f t="shared" si="125"/>
        <v>0.73306569627846396</v>
      </c>
      <c r="AQ226" s="11">
        <f t="shared" si="126"/>
        <v>0</v>
      </c>
      <c r="AR226" s="11">
        <f t="shared" si="127"/>
        <v>6.5899455129191419E-3</v>
      </c>
      <c r="AS226" s="11">
        <f t="shared" si="128"/>
        <v>0.95564612518640535</v>
      </c>
      <c r="AT226" s="11">
        <f t="shared" si="129"/>
        <v>0</v>
      </c>
      <c r="AU226" s="11">
        <f t="shared" si="130"/>
        <v>0</v>
      </c>
      <c r="AV226" s="11">
        <f t="shared" si="131"/>
        <v>0</v>
      </c>
      <c r="AW226" s="11">
        <f t="shared" si="132"/>
        <v>2.0123633196737205</v>
      </c>
      <c r="AX226" s="11">
        <f t="shared" si="133"/>
        <v>1.3342215520686066E-2</v>
      </c>
      <c r="AY226" s="11">
        <f t="shared" si="134"/>
        <v>0</v>
      </c>
      <c r="AZ226" s="11">
        <f t="shared" si="135"/>
        <v>3.9424669094728334E-3</v>
      </c>
      <c r="BA226" s="11">
        <f t="shared" si="136"/>
        <v>0</v>
      </c>
      <c r="BB226" s="11">
        <f t="shared" si="137"/>
        <v>2.0638084173168876E-2</v>
      </c>
      <c r="BC226" s="11">
        <f t="shared" si="138"/>
        <v>0</v>
      </c>
      <c r="BE226">
        <f t="shared" si="139"/>
        <v>34.339706076396673</v>
      </c>
    </row>
    <row r="227" spans="1:57" x14ac:dyDescent="0.25">
      <c r="A227" t="s">
        <v>239</v>
      </c>
      <c r="B227" t="s">
        <v>1161</v>
      </c>
      <c r="C227" s="1">
        <v>5.18</v>
      </c>
      <c r="D227" s="1">
        <v>10.76</v>
      </c>
      <c r="E227" s="1">
        <v>12.31</v>
      </c>
      <c r="F227" s="1">
        <v>0</v>
      </c>
      <c r="G227" s="1">
        <v>0.04</v>
      </c>
      <c r="H227" s="1">
        <v>15.41</v>
      </c>
      <c r="I227" s="1">
        <v>0.05</v>
      </c>
      <c r="J227" s="1">
        <v>0</v>
      </c>
      <c r="K227" s="1">
        <v>0</v>
      </c>
      <c r="L227" s="1">
        <v>42</v>
      </c>
      <c r="M227" s="1">
        <v>0.16</v>
      </c>
      <c r="N227" s="1">
        <v>0</v>
      </c>
      <c r="O227" s="1">
        <v>0.12</v>
      </c>
      <c r="P227" s="1">
        <v>0</v>
      </c>
      <c r="Q227" s="1">
        <v>7.0000000000000007E-2</v>
      </c>
      <c r="R227" s="1">
        <v>0</v>
      </c>
      <c r="S227" s="1">
        <f t="shared" si="105"/>
        <v>86.1</v>
      </c>
      <c r="U227" s="11">
        <f t="shared" si="106"/>
        <v>6.9350727245464081E-2</v>
      </c>
      <c r="V227" s="11">
        <f t="shared" si="107"/>
        <v>0.14359572092758829</v>
      </c>
      <c r="W227" s="11">
        <f t="shared" si="108"/>
        <v>0.15126678250269723</v>
      </c>
      <c r="X227" s="11">
        <f t="shared" si="109"/>
        <v>0</v>
      </c>
      <c r="Y227" s="11">
        <f t="shared" si="110"/>
        <v>5.5674327454124353E-4</v>
      </c>
      <c r="Z227" s="11">
        <f t="shared" si="111"/>
        <v>0.19372584712629518</v>
      </c>
      <c r="AA227" s="11">
        <f t="shared" si="112"/>
        <v>1.2405593433967507E-3</v>
      </c>
      <c r="AB227" s="11">
        <f t="shared" si="113"/>
        <v>0</v>
      </c>
      <c r="AC227" s="11">
        <f t="shared" si="114"/>
        <v>0</v>
      </c>
      <c r="AD227" s="11">
        <f t="shared" si="115"/>
        <v>0.36547163243995823</v>
      </c>
      <c r="AE227" s="11">
        <f t="shared" si="116"/>
        <v>2.2544006605393933E-3</v>
      </c>
      <c r="AF227" s="11">
        <f t="shared" si="117"/>
        <v>0</v>
      </c>
      <c r="AG227" s="11">
        <f t="shared" si="118"/>
        <v>1.4988346560549171E-3</v>
      </c>
      <c r="AH227" s="11">
        <f t="shared" si="119"/>
        <v>0</v>
      </c>
      <c r="AI227" s="11">
        <f t="shared" si="120"/>
        <v>1.3730713251707512E-3</v>
      </c>
      <c r="AJ227" s="11">
        <f t="shared" si="121"/>
        <v>0</v>
      </c>
      <c r="AL227">
        <f t="shared" si="122"/>
        <v>0.55973638041998275</v>
      </c>
      <c r="AN227" s="11">
        <f t="shared" si="123"/>
        <v>0.37169672905714302</v>
      </c>
      <c r="AO227" s="11">
        <f t="shared" si="124"/>
        <v>0.76962509111795741</v>
      </c>
      <c r="AP227" s="11">
        <f t="shared" si="125"/>
        <v>0.81073941838047969</v>
      </c>
      <c r="AQ227" s="11">
        <f t="shared" si="126"/>
        <v>0</v>
      </c>
      <c r="AR227" s="11">
        <f t="shared" si="127"/>
        <v>2.983957952439182E-3</v>
      </c>
      <c r="AS227" s="11">
        <f t="shared" si="128"/>
        <v>1.0383058198625843</v>
      </c>
      <c r="AT227" s="11">
        <f t="shared" si="129"/>
        <v>6.648983629396742E-3</v>
      </c>
      <c r="AU227" s="11">
        <f t="shared" si="130"/>
        <v>0</v>
      </c>
      <c r="AV227" s="11">
        <f t="shared" si="131"/>
        <v>0</v>
      </c>
      <c r="AW227" s="11">
        <f t="shared" si="132"/>
        <v>1.9588058515996585</v>
      </c>
      <c r="AX227" s="11">
        <f t="shared" si="133"/>
        <v>1.2082834380969838E-2</v>
      </c>
      <c r="AY227" s="11">
        <f t="shared" si="134"/>
        <v>0</v>
      </c>
      <c r="AZ227" s="11">
        <f t="shared" si="135"/>
        <v>8.0332530195570354E-3</v>
      </c>
      <c r="BA227" s="11">
        <f t="shared" si="136"/>
        <v>0</v>
      </c>
      <c r="BB227" s="11">
        <f t="shared" si="137"/>
        <v>7.3592035815530079E-3</v>
      </c>
      <c r="BC227" s="11">
        <f t="shared" si="138"/>
        <v>0</v>
      </c>
      <c r="BE227">
        <f t="shared" si="139"/>
        <v>33.631781015086524</v>
      </c>
    </row>
    <row r="228" spans="1:57" x14ac:dyDescent="0.25">
      <c r="A228" t="s">
        <v>240</v>
      </c>
      <c r="B228" t="s">
        <v>1161</v>
      </c>
      <c r="C228" s="1">
        <v>6.3</v>
      </c>
      <c r="D228" s="1">
        <v>13.65</v>
      </c>
      <c r="E228" s="1">
        <v>12.51</v>
      </c>
      <c r="F228" s="1">
        <v>0</v>
      </c>
      <c r="G228" s="1">
        <v>0</v>
      </c>
      <c r="H228" s="1">
        <v>10.67</v>
      </c>
      <c r="I228" s="1">
        <v>0.06</v>
      </c>
      <c r="J228" s="1">
        <v>0</v>
      </c>
      <c r="K228" s="1">
        <v>0</v>
      </c>
      <c r="L228" s="1">
        <v>42.53</v>
      </c>
      <c r="M228" s="1">
        <v>0.14000000000000001</v>
      </c>
      <c r="N228" s="1">
        <v>0</v>
      </c>
      <c r="O228" s="1">
        <v>0.12</v>
      </c>
      <c r="P228" s="1">
        <v>0</v>
      </c>
      <c r="Q228" s="1">
        <v>0.06</v>
      </c>
      <c r="R228" s="1">
        <v>0</v>
      </c>
      <c r="S228" s="1">
        <f t="shared" si="105"/>
        <v>86.04</v>
      </c>
      <c r="U228" s="11">
        <f t="shared" si="106"/>
        <v>8.4345479082321179E-2</v>
      </c>
      <c r="V228" s="11">
        <f t="shared" si="107"/>
        <v>0.18216371660423611</v>
      </c>
      <c r="W228" s="11">
        <f t="shared" si="108"/>
        <v>0.153724406913789</v>
      </c>
      <c r="X228" s="11">
        <f t="shared" si="109"/>
        <v>0</v>
      </c>
      <c r="Y228" s="11">
        <f t="shared" si="110"/>
        <v>0</v>
      </c>
      <c r="Z228" s="11">
        <f t="shared" si="111"/>
        <v>0.13413723483696102</v>
      </c>
      <c r="AA228" s="11">
        <f t="shared" si="112"/>
        <v>1.4886712120761008E-3</v>
      </c>
      <c r="AB228" s="11">
        <f t="shared" si="113"/>
        <v>0</v>
      </c>
      <c r="AC228" s="11">
        <f t="shared" si="114"/>
        <v>0</v>
      </c>
      <c r="AD228" s="11">
        <f t="shared" si="115"/>
        <v>0.37008353637312913</v>
      </c>
      <c r="AE228" s="11">
        <f t="shared" si="116"/>
        <v>1.9726005779719695E-3</v>
      </c>
      <c r="AF228" s="11">
        <f t="shared" si="117"/>
        <v>0</v>
      </c>
      <c r="AG228" s="11">
        <f t="shared" si="118"/>
        <v>1.4988346560549171E-3</v>
      </c>
      <c r="AH228" s="11">
        <f t="shared" si="119"/>
        <v>0</v>
      </c>
      <c r="AI228" s="11">
        <f t="shared" si="120"/>
        <v>1.1769182787177866E-3</v>
      </c>
      <c r="AJ228" s="11">
        <f t="shared" si="121"/>
        <v>0</v>
      </c>
      <c r="AL228">
        <f t="shared" si="122"/>
        <v>0.55585950864938338</v>
      </c>
      <c r="AN228" s="11">
        <f t="shared" si="123"/>
        <v>0.45521653099321185</v>
      </c>
      <c r="AO228" s="11">
        <f t="shared" si="124"/>
        <v>0.98314617508399182</v>
      </c>
      <c r="AP228" s="11">
        <f t="shared" si="125"/>
        <v>0.8296578785922305</v>
      </c>
      <c r="AQ228" s="11">
        <f t="shared" si="126"/>
        <v>0</v>
      </c>
      <c r="AR228" s="11">
        <f t="shared" si="127"/>
        <v>0</v>
      </c>
      <c r="AS228" s="11">
        <f t="shared" si="128"/>
        <v>0.72394498654643014</v>
      </c>
      <c r="AT228" s="11">
        <f t="shared" si="129"/>
        <v>8.0344287841360058E-3</v>
      </c>
      <c r="AU228" s="11">
        <f t="shared" si="130"/>
        <v>0</v>
      </c>
      <c r="AV228" s="11">
        <f t="shared" si="131"/>
        <v>0</v>
      </c>
      <c r="AW228" s="11">
        <f t="shared" si="132"/>
        <v>1.9973583105865236</v>
      </c>
      <c r="AX228" s="11">
        <f t="shared" si="133"/>
        <v>1.0646218409207155E-2</v>
      </c>
      <c r="AY228" s="11">
        <f t="shared" si="134"/>
        <v>0</v>
      </c>
      <c r="AZ228" s="11">
        <f t="shared" si="135"/>
        <v>8.0892813709173908E-3</v>
      </c>
      <c r="BA228" s="11">
        <f t="shared" si="136"/>
        <v>0</v>
      </c>
      <c r="BB228" s="11">
        <f t="shared" si="137"/>
        <v>6.3518834907264959E-3</v>
      </c>
      <c r="BC228" s="11">
        <f t="shared" si="138"/>
        <v>0</v>
      </c>
      <c r="BE228">
        <f t="shared" si="139"/>
        <v>34.061244413992576</v>
      </c>
    </row>
    <row r="229" spans="1:57" x14ac:dyDescent="0.25">
      <c r="A229" t="s">
        <v>241</v>
      </c>
      <c r="B229" t="s">
        <v>1161</v>
      </c>
      <c r="C229" s="1">
        <v>6.16</v>
      </c>
      <c r="D229" s="1">
        <v>13.59</v>
      </c>
      <c r="E229" s="1">
        <v>13.36</v>
      </c>
      <c r="F229" s="1">
        <v>0</v>
      </c>
      <c r="G229" s="1">
        <v>0</v>
      </c>
      <c r="H229" s="1">
        <v>11.14</v>
      </c>
      <c r="I229" s="1">
        <v>0</v>
      </c>
      <c r="J229" s="1">
        <v>0</v>
      </c>
      <c r="K229" s="1">
        <v>0</v>
      </c>
      <c r="L229" s="1">
        <v>43.01</v>
      </c>
      <c r="M229" s="1">
        <v>0.13</v>
      </c>
      <c r="N229" s="1">
        <v>0</v>
      </c>
      <c r="O229" s="1">
        <v>0</v>
      </c>
      <c r="P229" s="1">
        <v>0</v>
      </c>
      <c r="Q229" s="1">
        <v>0.08</v>
      </c>
      <c r="R229" s="1">
        <v>0</v>
      </c>
      <c r="S229" s="1">
        <f t="shared" si="105"/>
        <v>87.469999999999985</v>
      </c>
      <c r="U229" s="11">
        <f t="shared" si="106"/>
        <v>8.2471135102714047E-2</v>
      </c>
      <c r="V229" s="11">
        <f t="shared" si="107"/>
        <v>0.18136299697081087</v>
      </c>
      <c r="W229" s="11">
        <f t="shared" si="108"/>
        <v>0.16416931066092891</v>
      </c>
      <c r="X229" s="11">
        <f t="shared" si="109"/>
        <v>0</v>
      </c>
      <c r="Y229" s="11">
        <f t="shared" si="110"/>
        <v>0</v>
      </c>
      <c r="Z229" s="11">
        <f t="shared" si="111"/>
        <v>0.14004581031712707</v>
      </c>
      <c r="AA229" s="11">
        <f t="shared" si="112"/>
        <v>0</v>
      </c>
      <c r="AB229" s="11">
        <f t="shared" si="113"/>
        <v>0</v>
      </c>
      <c r="AC229" s="11">
        <f t="shared" si="114"/>
        <v>0</v>
      </c>
      <c r="AD229" s="11">
        <f t="shared" si="115"/>
        <v>0.37426035502958577</v>
      </c>
      <c r="AE229" s="11">
        <f t="shared" si="116"/>
        <v>1.8317005366882571E-3</v>
      </c>
      <c r="AF229" s="11">
        <f t="shared" si="117"/>
        <v>0</v>
      </c>
      <c r="AG229" s="11">
        <f t="shared" si="118"/>
        <v>0</v>
      </c>
      <c r="AH229" s="11">
        <f t="shared" si="119"/>
        <v>0</v>
      </c>
      <c r="AI229" s="11">
        <f t="shared" si="120"/>
        <v>1.5692243716237157E-3</v>
      </c>
      <c r="AJ229" s="11">
        <f t="shared" si="121"/>
        <v>0</v>
      </c>
      <c r="AL229">
        <f t="shared" si="122"/>
        <v>0.56804925305158083</v>
      </c>
      <c r="AN229" s="11">
        <f t="shared" si="123"/>
        <v>0.43554921334554791</v>
      </c>
      <c r="AO229" s="11">
        <f t="shared" si="124"/>
        <v>0.95782009744677443</v>
      </c>
      <c r="AP229" s="11">
        <f t="shared" si="125"/>
        <v>0.86701624786410081</v>
      </c>
      <c r="AQ229" s="11">
        <f t="shared" si="126"/>
        <v>0</v>
      </c>
      <c r="AR229" s="11">
        <f t="shared" si="127"/>
        <v>0</v>
      </c>
      <c r="AS229" s="11">
        <f t="shared" si="128"/>
        <v>0.73961444134357701</v>
      </c>
      <c r="AT229" s="11">
        <f t="shared" si="129"/>
        <v>0</v>
      </c>
      <c r="AU229" s="11">
        <f t="shared" si="130"/>
        <v>0</v>
      </c>
      <c r="AV229" s="11">
        <f t="shared" si="131"/>
        <v>0</v>
      </c>
      <c r="AW229" s="11">
        <f t="shared" si="132"/>
        <v>1.9765558339477385</v>
      </c>
      <c r="AX229" s="11">
        <f t="shared" si="133"/>
        <v>9.6736358344719046E-3</v>
      </c>
      <c r="AY229" s="11">
        <f t="shared" si="134"/>
        <v>0</v>
      </c>
      <c r="AZ229" s="11">
        <f t="shared" si="135"/>
        <v>0</v>
      </c>
      <c r="BA229" s="11">
        <f t="shared" si="136"/>
        <v>0</v>
      </c>
      <c r="BB229" s="11">
        <f t="shared" si="137"/>
        <v>8.287438262758658E-3</v>
      </c>
      <c r="BC229" s="11">
        <f t="shared" si="138"/>
        <v>0</v>
      </c>
      <c r="BE229">
        <f t="shared" si="139"/>
        <v>33.627873186534146</v>
      </c>
    </row>
    <row r="230" spans="1:57" x14ac:dyDescent="0.25">
      <c r="A230" t="s">
        <v>242</v>
      </c>
      <c r="B230" t="s">
        <v>1161</v>
      </c>
      <c r="C230" s="1">
        <v>10.53</v>
      </c>
      <c r="D230" s="1">
        <v>13.43</v>
      </c>
      <c r="E230" s="1">
        <v>10.3</v>
      </c>
      <c r="F230" s="1">
        <v>0</v>
      </c>
      <c r="G230" s="1">
        <v>0</v>
      </c>
      <c r="H230" s="1">
        <v>9.2899999999999991</v>
      </c>
      <c r="I230" s="1">
        <v>0</v>
      </c>
      <c r="J230" s="1">
        <v>0</v>
      </c>
      <c r="K230" s="1">
        <v>0</v>
      </c>
      <c r="L230" s="1">
        <v>43.8</v>
      </c>
      <c r="M230" s="1">
        <v>0.15</v>
      </c>
      <c r="N230" s="1">
        <v>0</v>
      </c>
      <c r="O230" s="1">
        <v>0.11</v>
      </c>
      <c r="P230" s="1">
        <v>0</v>
      </c>
      <c r="Q230" s="1">
        <v>0.14000000000000001</v>
      </c>
      <c r="R230" s="1">
        <v>0</v>
      </c>
      <c r="S230" s="1">
        <f t="shared" si="105"/>
        <v>87.75</v>
      </c>
      <c r="U230" s="11">
        <f t="shared" si="106"/>
        <v>0.14097744360902253</v>
      </c>
      <c r="V230" s="11">
        <f t="shared" si="107"/>
        <v>0.17922774461501031</v>
      </c>
      <c r="W230" s="11">
        <f t="shared" si="108"/>
        <v>0.12656765717122515</v>
      </c>
      <c r="X230" s="11">
        <f t="shared" si="109"/>
        <v>0</v>
      </c>
      <c r="Y230" s="11">
        <f t="shared" si="110"/>
        <v>0</v>
      </c>
      <c r="Z230" s="11">
        <f t="shared" si="111"/>
        <v>0.11678865151221816</v>
      </c>
      <c r="AA230" s="11">
        <f t="shared" si="112"/>
        <v>0</v>
      </c>
      <c r="AB230" s="11">
        <f t="shared" si="113"/>
        <v>0</v>
      </c>
      <c r="AC230" s="11">
        <f t="shared" si="114"/>
        <v>0</v>
      </c>
      <c r="AD230" s="11">
        <f t="shared" si="115"/>
        <v>0.38113470240167069</v>
      </c>
      <c r="AE230" s="11">
        <f t="shared" si="116"/>
        <v>2.1135006192556814E-3</v>
      </c>
      <c r="AF230" s="11">
        <f t="shared" si="117"/>
        <v>0</v>
      </c>
      <c r="AG230" s="11">
        <f t="shared" si="118"/>
        <v>1.3739317680503409E-3</v>
      </c>
      <c r="AH230" s="11">
        <f t="shared" si="119"/>
        <v>0</v>
      </c>
      <c r="AI230" s="11">
        <f t="shared" si="120"/>
        <v>2.7461426503415025E-3</v>
      </c>
      <c r="AJ230" s="11">
        <f t="shared" si="121"/>
        <v>0</v>
      </c>
      <c r="AL230">
        <f t="shared" si="122"/>
        <v>0.56356149690747614</v>
      </c>
      <c r="AN230" s="11">
        <f t="shared" si="123"/>
        <v>0.75046349537343104</v>
      </c>
      <c r="AO230" s="11">
        <f t="shared" si="124"/>
        <v>0.95408085327963088</v>
      </c>
      <c r="AP230" s="11">
        <f t="shared" si="125"/>
        <v>0.67375605607778755</v>
      </c>
      <c r="AQ230" s="11">
        <f t="shared" si="126"/>
        <v>0</v>
      </c>
      <c r="AR230" s="11">
        <f t="shared" si="127"/>
        <v>0</v>
      </c>
      <c r="AS230" s="11">
        <f t="shared" si="128"/>
        <v>0.62169959526915042</v>
      </c>
      <c r="AT230" s="11">
        <f t="shared" si="129"/>
        <v>0</v>
      </c>
      <c r="AU230" s="11">
        <f t="shared" si="130"/>
        <v>0</v>
      </c>
      <c r="AV230" s="11">
        <f t="shared" si="131"/>
        <v>0</v>
      </c>
      <c r="AW230" s="11">
        <f t="shared" si="132"/>
        <v>2.0288896836980554</v>
      </c>
      <c r="AX230" s="11">
        <f t="shared" si="133"/>
        <v>1.1250771907875759E-2</v>
      </c>
      <c r="AY230" s="11">
        <f t="shared" si="134"/>
        <v>0</v>
      </c>
      <c r="AZ230" s="11">
        <f t="shared" si="135"/>
        <v>7.3138341188481275E-3</v>
      </c>
      <c r="BA230" s="11">
        <f t="shared" si="136"/>
        <v>0</v>
      </c>
      <c r="BB230" s="11">
        <f t="shared" si="137"/>
        <v>1.4618507467654532E-2</v>
      </c>
      <c r="BC230" s="11">
        <f t="shared" si="138"/>
        <v>0</v>
      </c>
      <c r="BE230">
        <f t="shared" si="139"/>
        <v>34.224307253560454</v>
      </c>
    </row>
    <row r="231" spans="1:57" x14ac:dyDescent="0.25">
      <c r="A231" t="s">
        <v>243</v>
      </c>
      <c r="B231" t="s">
        <v>1161</v>
      </c>
      <c r="C231" s="1">
        <v>4.62</v>
      </c>
      <c r="D231" s="1">
        <v>11.99</v>
      </c>
      <c r="E231" s="1">
        <v>15.33</v>
      </c>
      <c r="F231" s="1">
        <v>0</v>
      </c>
      <c r="G231" s="1">
        <v>0.05</v>
      </c>
      <c r="H231" s="1">
        <v>13.19</v>
      </c>
      <c r="I231" s="1">
        <v>0.08</v>
      </c>
      <c r="J231" s="1">
        <v>0</v>
      </c>
      <c r="K231" s="1">
        <v>0</v>
      </c>
      <c r="L231" s="1">
        <v>44.78</v>
      </c>
      <c r="M231" s="1">
        <v>0.12</v>
      </c>
      <c r="N231" s="1">
        <v>0</v>
      </c>
      <c r="O231" s="1">
        <v>0.12</v>
      </c>
      <c r="P231" s="1">
        <v>0</v>
      </c>
      <c r="Q231" s="1">
        <v>0.12</v>
      </c>
      <c r="R231" s="1">
        <v>0</v>
      </c>
      <c r="S231" s="1">
        <f t="shared" si="105"/>
        <v>90.4</v>
      </c>
      <c r="U231" s="11">
        <f t="shared" si="106"/>
        <v>6.1853351327035531E-2</v>
      </c>
      <c r="V231" s="11">
        <f t="shared" si="107"/>
        <v>0.16001047341280519</v>
      </c>
      <c r="W231" s="11">
        <f t="shared" si="108"/>
        <v>0.18837691111018268</v>
      </c>
      <c r="X231" s="11">
        <f t="shared" si="109"/>
        <v>0</v>
      </c>
      <c r="Y231" s="11">
        <f t="shared" si="110"/>
        <v>6.9592909317655444E-4</v>
      </c>
      <c r="Z231" s="11">
        <f t="shared" si="111"/>
        <v>0.1658172565604045</v>
      </c>
      <c r="AA231" s="11">
        <f t="shared" si="112"/>
        <v>1.9848949494348012E-3</v>
      </c>
      <c r="AB231" s="11">
        <f t="shared" si="113"/>
        <v>0</v>
      </c>
      <c r="AC231" s="11">
        <f t="shared" si="114"/>
        <v>0</v>
      </c>
      <c r="AD231" s="11">
        <f t="shared" si="115"/>
        <v>0.38966237382526975</v>
      </c>
      <c r="AE231" s="11">
        <f t="shared" si="116"/>
        <v>1.690800495404545E-3</v>
      </c>
      <c r="AF231" s="11">
        <f t="shared" si="117"/>
        <v>0</v>
      </c>
      <c r="AG231" s="11">
        <f t="shared" si="118"/>
        <v>1.4988346560549171E-3</v>
      </c>
      <c r="AH231" s="11">
        <f t="shared" si="119"/>
        <v>0</v>
      </c>
      <c r="AI231" s="11">
        <f t="shared" si="120"/>
        <v>2.3538365574355732E-3</v>
      </c>
      <c r="AJ231" s="11">
        <f t="shared" si="121"/>
        <v>0</v>
      </c>
      <c r="AL231">
        <f t="shared" si="122"/>
        <v>0.57873881645303926</v>
      </c>
      <c r="AN231" s="11">
        <f t="shared" si="123"/>
        <v>0.32062831921031781</v>
      </c>
      <c r="AO231" s="11">
        <f t="shared" si="124"/>
        <v>0.82944396779953489</v>
      </c>
      <c r="AP231" s="11">
        <f t="shared" si="125"/>
        <v>0.97648665903232112</v>
      </c>
      <c r="AQ231" s="11">
        <f t="shared" si="126"/>
        <v>0</v>
      </c>
      <c r="AR231" s="11">
        <f t="shared" si="127"/>
        <v>3.6074775359379637E-3</v>
      </c>
      <c r="AS231" s="11">
        <f t="shared" si="128"/>
        <v>0.8595445052916687</v>
      </c>
      <c r="AT231" s="11">
        <f t="shared" si="129"/>
        <v>1.0289071130219561E-2</v>
      </c>
      <c r="AU231" s="11">
        <f t="shared" si="130"/>
        <v>0</v>
      </c>
      <c r="AV231" s="11">
        <f t="shared" si="131"/>
        <v>0</v>
      </c>
      <c r="AW231" s="11">
        <f t="shared" si="132"/>
        <v>2.0198871895966297</v>
      </c>
      <c r="AX231" s="11">
        <f t="shared" si="133"/>
        <v>8.7645779788908043E-3</v>
      </c>
      <c r="AY231" s="11">
        <f t="shared" si="134"/>
        <v>0</v>
      </c>
      <c r="AZ231" s="11">
        <f t="shared" si="135"/>
        <v>7.7694874446521808E-3</v>
      </c>
      <c r="BA231" s="11">
        <f t="shared" si="136"/>
        <v>0</v>
      </c>
      <c r="BB231" s="11">
        <f t="shared" si="137"/>
        <v>1.2201548386861508E-2</v>
      </c>
      <c r="BC231" s="11">
        <f t="shared" si="138"/>
        <v>0</v>
      </c>
      <c r="BE231">
        <f t="shared" si="139"/>
        <v>33.54345619247092</v>
      </c>
    </row>
    <row r="232" spans="1:57" x14ac:dyDescent="0.25">
      <c r="A232" t="s">
        <v>244</v>
      </c>
      <c r="B232" t="s">
        <v>1161</v>
      </c>
      <c r="C232" s="1">
        <v>6.18</v>
      </c>
      <c r="D232" s="1">
        <v>13.06</v>
      </c>
      <c r="E232" s="1">
        <v>13.12</v>
      </c>
      <c r="F232" s="1">
        <v>0</v>
      </c>
      <c r="G232" s="1">
        <v>0</v>
      </c>
      <c r="H232" s="1">
        <v>11.77</v>
      </c>
      <c r="I232" s="1">
        <v>7.0000000000000007E-2</v>
      </c>
      <c r="J232" s="1">
        <v>0</v>
      </c>
      <c r="K232" s="1">
        <v>0</v>
      </c>
      <c r="L232" s="1">
        <v>43.06</v>
      </c>
      <c r="M232" s="1">
        <v>0.15</v>
      </c>
      <c r="N232" s="1">
        <v>0</v>
      </c>
      <c r="O232" s="1">
        <v>0</v>
      </c>
      <c r="P232" s="1">
        <v>0</v>
      </c>
      <c r="Q232" s="1">
        <v>0.12</v>
      </c>
      <c r="R232" s="1">
        <v>0</v>
      </c>
      <c r="S232" s="1">
        <f t="shared" si="105"/>
        <v>87.53</v>
      </c>
      <c r="U232" s="11">
        <f t="shared" si="106"/>
        <v>8.2738898528372198E-2</v>
      </c>
      <c r="V232" s="11">
        <f t="shared" si="107"/>
        <v>0.1742899735422215</v>
      </c>
      <c r="W232" s="11">
        <f t="shared" si="108"/>
        <v>0.16122016136761882</v>
      </c>
      <c r="X232" s="11">
        <f t="shared" si="109"/>
        <v>0</v>
      </c>
      <c r="Y232" s="11">
        <f t="shared" si="110"/>
        <v>0</v>
      </c>
      <c r="Z232" s="11">
        <f t="shared" si="111"/>
        <v>0.14796581574798792</v>
      </c>
      <c r="AA232" s="11">
        <f t="shared" si="112"/>
        <v>1.7367830807554511E-3</v>
      </c>
      <c r="AB232" s="11">
        <f t="shared" si="113"/>
        <v>0</v>
      </c>
      <c r="AC232" s="11">
        <f t="shared" si="114"/>
        <v>0</v>
      </c>
      <c r="AD232" s="11">
        <f t="shared" si="115"/>
        <v>0.37469544030630003</v>
      </c>
      <c r="AE232" s="11">
        <f t="shared" si="116"/>
        <v>2.1135006192556814E-3</v>
      </c>
      <c r="AF232" s="11">
        <f t="shared" si="117"/>
        <v>0</v>
      </c>
      <c r="AG232" s="11">
        <f t="shared" si="118"/>
        <v>0</v>
      </c>
      <c r="AH232" s="11">
        <f t="shared" si="119"/>
        <v>0</v>
      </c>
      <c r="AI232" s="11">
        <f t="shared" si="120"/>
        <v>2.3538365574355732E-3</v>
      </c>
      <c r="AJ232" s="11">
        <f t="shared" si="121"/>
        <v>0</v>
      </c>
      <c r="AL232">
        <f t="shared" si="122"/>
        <v>0.56795163226695589</v>
      </c>
      <c r="AN232" s="11">
        <f t="shared" si="123"/>
        <v>0.43703844039389361</v>
      </c>
      <c r="AO232" s="11">
        <f t="shared" si="124"/>
        <v>0.92062403014786742</v>
      </c>
      <c r="AP232" s="11">
        <f t="shared" si="125"/>
        <v>0.85158745327017593</v>
      </c>
      <c r="AQ232" s="11">
        <f t="shared" si="126"/>
        <v>0</v>
      </c>
      <c r="AR232" s="11">
        <f t="shared" si="127"/>
        <v>0</v>
      </c>
      <c r="AS232" s="11">
        <f t="shared" si="128"/>
        <v>0.78157614491249039</v>
      </c>
      <c r="AT232" s="11">
        <f t="shared" si="129"/>
        <v>9.1739312755726322E-3</v>
      </c>
      <c r="AU232" s="11">
        <f t="shared" si="130"/>
        <v>0</v>
      </c>
      <c r="AV232" s="11">
        <f t="shared" si="131"/>
        <v>0</v>
      </c>
      <c r="AW232" s="11">
        <f t="shared" si="132"/>
        <v>1.9791937500595871</v>
      </c>
      <c r="AX232" s="11">
        <f t="shared" si="133"/>
        <v>1.1163806031262184E-2</v>
      </c>
      <c r="AY232" s="11">
        <f t="shared" si="134"/>
        <v>0</v>
      </c>
      <c r="AZ232" s="11">
        <f t="shared" si="135"/>
        <v>0</v>
      </c>
      <c r="BA232" s="11">
        <f t="shared" si="136"/>
        <v>0</v>
      </c>
      <c r="BB232" s="11">
        <f t="shared" si="137"/>
        <v>1.2433294089007174E-2</v>
      </c>
      <c r="BC232" s="11">
        <f t="shared" si="138"/>
        <v>0</v>
      </c>
      <c r="BE232">
        <f t="shared" si="139"/>
        <v>34.12643253269831</v>
      </c>
    </row>
    <row r="233" spans="1:57" x14ac:dyDescent="0.25">
      <c r="A233" t="s">
        <v>245</v>
      </c>
      <c r="B233" t="s">
        <v>1161</v>
      </c>
      <c r="C233" s="1">
        <v>4.46</v>
      </c>
      <c r="D233" s="1">
        <v>11.6</v>
      </c>
      <c r="E233" s="1">
        <v>15.7</v>
      </c>
      <c r="F233" s="1">
        <v>0</v>
      </c>
      <c r="G233" s="1">
        <v>0</v>
      </c>
      <c r="H233" s="1">
        <v>13.47</v>
      </c>
      <c r="I233" s="1">
        <v>0</v>
      </c>
      <c r="J233" s="1">
        <v>0</v>
      </c>
      <c r="K233" s="1">
        <v>0</v>
      </c>
      <c r="L233" s="1">
        <v>42.74</v>
      </c>
      <c r="M233" s="1">
        <v>0.19</v>
      </c>
      <c r="N233" s="1">
        <v>0</v>
      </c>
      <c r="O233" s="1">
        <v>0</v>
      </c>
      <c r="P233" s="1">
        <v>0</v>
      </c>
      <c r="Q233" s="1">
        <v>0.13</v>
      </c>
      <c r="R233" s="1">
        <v>0</v>
      </c>
      <c r="S233" s="1">
        <f t="shared" si="105"/>
        <v>88.289999999999992</v>
      </c>
      <c r="U233" s="11">
        <f t="shared" si="106"/>
        <v>5.9711243921770234E-2</v>
      </c>
      <c r="V233" s="11">
        <f t="shared" si="107"/>
        <v>0.1548057957955413</v>
      </c>
      <c r="W233" s="11">
        <f t="shared" si="108"/>
        <v>0.19292351627070239</v>
      </c>
      <c r="X233" s="11">
        <f t="shared" si="109"/>
        <v>0</v>
      </c>
      <c r="Y233" s="11">
        <f t="shared" si="110"/>
        <v>0</v>
      </c>
      <c r="Z233" s="11">
        <f t="shared" si="111"/>
        <v>0.16933725897412044</v>
      </c>
      <c r="AA233" s="11">
        <f t="shared" si="112"/>
        <v>0</v>
      </c>
      <c r="AB233" s="11">
        <f t="shared" si="113"/>
        <v>0</v>
      </c>
      <c r="AC233" s="11">
        <f t="shared" si="114"/>
        <v>0</v>
      </c>
      <c r="AD233" s="11">
        <f t="shared" si="115"/>
        <v>0.37191089453532894</v>
      </c>
      <c r="AE233" s="11">
        <f t="shared" si="116"/>
        <v>2.6771007843905295E-3</v>
      </c>
      <c r="AF233" s="11">
        <f t="shared" si="117"/>
        <v>0</v>
      </c>
      <c r="AG233" s="11">
        <f t="shared" si="118"/>
        <v>0</v>
      </c>
      <c r="AH233" s="11">
        <f t="shared" si="119"/>
        <v>0</v>
      </c>
      <c r="AI233" s="11">
        <f t="shared" si="120"/>
        <v>2.549989603888538E-3</v>
      </c>
      <c r="AJ233" s="11">
        <f t="shared" si="121"/>
        <v>0</v>
      </c>
      <c r="AL233">
        <f t="shared" si="122"/>
        <v>0.57677781496213432</v>
      </c>
      <c r="AN233" s="11">
        <f t="shared" si="123"/>
        <v>0.3105766676845414</v>
      </c>
      <c r="AO233" s="11">
        <f t="shared" si="124"/>
        <v>0.805192875556618</v>
      </c>
      <c r="AP233" s="11">
        <f t="shared" si="125"/>
        <v>1.0034549419174585</v>
      </c>
      <c r="AQ233" s="11">
        <f t="shared" si="126"/>
        <v>0</v>
      </c>
      <c r="AR233" s="11">
        <f t="shared" si="127"/>
        <v>0</v>
      </c>
      <c r="AS233" s="11">
        <f t="shared" si="128"/>
        <v>0.88077551484138217</v>
      </c>
      <c r="AT233" s="11">
        <f t="shared" si="129"/>
        <v>0</v>
      </c>
      <c r="AU233" s="11">
        <f t="shared" si="130"/>
        <v>0</v>
      </c>
      <c r="AV233" s="11">
        <f t="shared" si="131"/>
        <v>0</v>
      </c>
      <c r="AW233" s="11">
        <f t="shared" si="132"/>
        <v>1.9344237150994359</v>
      </c>
      <c r="AX233" s="11">
        <f t="shared" si="133"/>
        <v>1.3924430074861403E-2</v>
      </c>
      <c r="AY233" s="11">
        <f t="shared" si="134"/>
        <v>0</v>
      </c>
      <c r="AZ233" s="11">
        <f t="shared" si="135"/>
        <v>0</v>
      </c>
      <c r="BA233" s="11">
        <f t="shared" si="136"/>
        <v>0</v>
      </c>
      <c r="BB233" s="11">
        <f t="shared" si="137"/>
        <v>1.3263285468370238E-2</v>
      </c>
      <c r="BC233" s="11">
        <f t="shared" si="138"/>
        <v>0</v>
      </c>
      <c r="BE233">
        <f t="shared" si="139"/>
        <v>32.76232893944556</v>
      </c>
    </row>
    <row r="234" spans="1:57" x14ac:dyDescent="0.25">
      <c r="A234" t="s">
        <v>246</v>
      </c>
      <c r="B234" t="s">
        <v>1161</v>
      </c>
      <c r="C234" s="1">
        <v>5.24</v>
      </c>
      <c r="D234" s="1">
        <v>12.56</v>
      </c>
      <c r="E234" s="1">
        <v>14.99</v>
      </c>
      <c r="F234" s="1">
        <v>0</v>
      </c>
      <c r="G234" s="1">
        <v>0</v>
      </c>
      <c r="H234" s="1">
        <v>11.74</v>
      </c>
      <c r="I234" s="1">
        <v>0</v>
      </c>
      <c r="J234" s="1">
        <v>0</v>
      </c>
      <c r="K234" s="1">
        <v>0</v>
      </c>
      <c r="L234" s="1">
        <v>43.16</v>
      </c>
      <c r="M234" s="1">
        <v>0.17</v>
      </c>
      <c r="N234" s="1">
        <v>0</v>
      </c>
      <c r="O234" s="1">
        <v>7.0000000000000007E-2</v>
      </c>
      <c r="P234" s="1">
        <v>0</v>
      </c>
      <c r="Q234" s="1">
        <v>0.13</v>
      </c>
      <c r="R234" s="1">
        <v>0</v>
      </c>
      <c r="S234" s="1">
        <f t="shared" si="105"/>
        <v>88.059999999999988</v>
      </c>
      <c r="U234" s="11">
        <f t="shared" si="106"/>
        <v>7.0154017522438578E-2</v>
      </c>
      <c r="V234" s="11">
        <f t="shared" si="107"/>
        <v>0.16761730993034474</v>
      </c>
      <c r="W234" s="11">
        <f t="shared" si="108"/>
        <v>0.18419894961132668</v>
      </c>
      <c r="X234" s="11">
        <f t="shared" si="109"/>
        <v>0</v>
      </c>
      <c r="Y234" s="11">
        <f t="shared" si="110"/>
        <v>0</v>
      </c>
      <c r="Z234" s="11">
        <f t="shared" si="111"/>
        <v>0.14758867263223266</v>
      </c>
      <c r="AA234" s="11">
        <f t="shared" si="112"/>
        <v>0</v>
      </c>
      <c r="AB234" s="11">
        <f t="shared" si="113"/>
        <v>0</v>
      </c>
      <c r="AC234" s="11">
        <f t="shared" si="114"/>
        <v>0</v>
      </c>
      <c r="AD234" s="11">
        <f t="shared" si="115"/>
        <v>0.37556561085972845</v>
      </c>
      <c r="AE234" s="11">
        <f t="shared" si="116"/>
        <v>2.3953007018231057E-3</v>
      </c>
      <c r="AF234" s="11">
        <f t="shared" si="117"/>
        <v>0</v>
      </c>
      <c r="AG234" s="11">
        <f t="shared" si="118"/>
        <v>8.7432021603203508E-4</v>
      </c>
      <c r="AH234" s="11">
        <f t="shared" si="119"/>
        <v>0</v>
      </c>
      <c r="AI234" s="11">
        <f t="shared" si="120"/>
        <v>2.549989603888538E-3</v>
      </c>
      <c r="AJ234" s="11">
        <f t="shared" si="121"/>
        <v>0</v>
      </c>
      <c r="AL234">
        <f t="shared" si="122"/>
        <v>0.56955894969634269</v>
      </c>
      <c r="AN234" s="11">
        <f t="shared" si="123"/>
        <v>0.36951759370917175</v>
      </c>
      <c r="AO234" s="11">
        <f t="shared" si="124"/>
        <v>0.88287951591161384</v>
      </c>
      <c r="AP234" s="11">
        <f t="shared" si="125"/>
        <v>0.97021888450456995</v>
      </c>
      <c r="AQ234" s="11">
        <f t="shared" si="126"/>
        <v>0</v>
      </c>
      <c r="AR234" s="11">
        <f t="shared" si="127"/>
        <v>0</v>
      </c>
      <c r="AS234" s="11">
        <f t="shared" si="128"/>
        <v>0.77738400587464451</v>
      </c>
      <c r="AT234" s="11">
        <f t="shared" si="129"/>
        <v>0</v>
      </c>
      <c r="AU234" s="11">
        <f t="shared" si="130"/>
        <v>0</v>
      </c>
      <c r="AV234" s="11">
        <f t="shared" si="131"/>
        <v>0</v>
      </c>
      <c r="AW234" s="11">
        <f t="shared" si="132"/>
        <v>1.9781917801131521</v>
      </c>
      <c r="AX234" s="11">
        <f t="shared" si="133"/>
        <v>1.2616608183051891E-2</v>
      </c>
      <c r="AY234" s="11">
        <f t="shared" si="134"/>
        <v>0</v>
      </c>
      <c r="AZ234" s="11">
        <f t="shared" si="135"/>
        <v>4.6052487622124504E-3</v>
      </c>
      <c r="BA234" s="11">
        <f t="shared" si="136"/>
        <v>0</v>
      </c>
      <c r="BB234" s="11">
        <f t="shared" si="137"/>
        <v>1.3431390755503279E-2</v>
      </c>
      <c r="BC234" s="11">
        <f t="shared" si="138"/>
        <v>0</v>
      </c>
      <c r="BE234">
        <f t="shared" si="139"/>
        <v>33.235920556959712</v>
      </c>
    </row>
    <row r="235" spans="1:57" x14ac:dyDescent="0.25">
      <c r="A235" t="s">
        <v>247</v>
      </c>
      <c r="B235" t="s">
        <v>1161</v>
      </c>
      <c r="C235" s="1">
        <v>7.86</v>
      </c>
      <c r="D235" s="1">
        <v>12.87</v>
      </c>
      <c r="E235" s="1">
        <v>11.35</v>
      </c>
      <c r="F235" s="1">
        <v>0</v>
      </c>
      <c r="G235" s="1">
        <v>0</v>
      </c>
      <c r="H235" s="1">
        <v>11.43</v>
      </c>
      <c r="I235" s="1">
        <v>7.0000000000000007E-2</v>
      </c>
      <c r="J235" s="1">
        <v>0</v>
      </c>
      <c r="K235" s="1">
        <v>0</v>
      </c>
      <c r="L235" s="1">
        <v>42.25</v>
      </c>
      <c r="M235" s="1">
        <v>0.16</v>
      </c>
      <c r="N235" s="1">
        <v>0</v>
      </c>
      <c r="O235" s="1">
        <v>0.08</v>
      </c>
      <c r="P235" s="1">
        <v>0</v>
      </c>
      <c r="Q235" s="1">
        <v>0.24</v>
      </c>
      <c r="R235" s="1">
        <v>0</v>
      </c>
      <c r="S235" s="1">
        <f t="shared" si="105"/>
        <v>86.309999999999988</v>
      </c>
      <c r="U235" s="11">
        <f t="shared" si="106"/>
        <v>0.10523102628365785</v>
      </c>
      <c r="V235" s="11">
        <f t="shared" si="107"/>
        <v>0.17175436136970831</v>
      </c>
      <c r="W235" s="11">
        <f t="shared" si="108"/>
        <v>0.13947018532945682</v>
      </c>
      <c r="X235" s="11">
        <f t="shared" si="109"/>
        <v>0</v>
      </c>
      <c r="Y235" s="11">
        <f t="shared" si="110"/>
        <v>0</v>
      </c>
      <c r="Z235" s="11">
        <f t="shared" si="111"/>
        <v>0.14369152710276142</v>
      </c>
      <c r="AA235" s="11">
        <f t="shared" si="112"/>
        <v>1.7367830807554511E-3</v>
      </c>
      <c r="AB235" s="11">
        <f t="shared" si="113"/>
        <v>0</v>
      </c>
      <c r="AC235" s="11">
        <f t="shared" si="114"/>
        <v>0</v>
      </c>
      <c r="AD235" s="11">
        <f t="shared" si="115"/>
        <v>0.36764705882352938</v>
      </c>
      <c r="AE235" s="11">
        <f t="shared" si="116"/>
        <v>2.2544006605393933E-3</v>
      </c>
      <c r="AF235" s="11">
        <f t="shared" si="117"/>
        <v>0</v>
      </c>
      <c r="AG235" s="11">
        <f t="shared" si="118"/>
        <v>9.992231040366114E-4</v>
      </c>
      <c r="AH235" s="11">
        <f t="shared" si="119"/>
        <v>0</v>
      </c>
      <c r="AI235" s="11">
        <f t="shared" si="120"/>
        <v>4.7076731148711463E-3</v>
      </c>
      <c r="AJ235" s="11">
        <f t="shared" si="121"/>
        <v>0</v>
      </c>
      <c r="AL235">
        <f t="shared" si="122"/>
        <v>0.56188388316633986</v>
      </c>
      <c r="AN235" s="11">
        <f t="shared" si="123"/>
        <v>0.56184754236404377</v>
      </c>
      <c r="AO235" s="11">
        <f t="shared" si="124"/>
        <v>0.917027698330665</v>
      </c>
      <c r="AP235" s="11">
        <f t="shared" si="125"/>
        <v>0.74465662483596162</v>
      </c>
      <c r="AQ235" s="11">
        <f t="shared" si="126"/>
        <v>0</v>
      </c>
      <c r="AR235" s="11">
        <f t="shared" si="127"/>
        <v>0</v>
      </c>
      <c r="AS235" s="11">
        <f t="shared" si="128"/>
        <v>0.76719513448060428</v>
      </c>
      <c r="AT235" s="11">
        <f t="shared" si="129"/>
        <v>9.272999988725222E-3</v>
      </c>
      <c r="AU235" s="11">
        <f t="shared" si="130"/>
        <v>0</v>
      </c>
      <c r="AV235" s="11">
        <f t="shared" si="131"/>
        <v>0</v>
      </c>
      <c r="AW235" s="11">
        <f t="shared" si="132"/>
        <v>1.9629343526553402</v>
      </c>
      <c r="AX235" s="11">
        <f t="shared" si="133"/>
        <v>1.2036654163322931E-2</v>
      </c>
      <c r="AY235" s="11">
        <f t="shared" si="134"/>
        <v>0</v>
      </c>
      <c r="AZ235" s="11">
        <f t="shared" si="135"/>
        <v>5.3350334507145944E-3</v>
      </c>
      <c r="BA235" s="11">
        <f t="shared" si="136"/>
        <v>0</v>
      </c>
      <c r="BB235" s="11">
        <f t="shared" si="137"/>
        <v>2.5135120916846918E-2</v>
      </c>
      <c r="BC235" s="11">
        <f t="shared" si="138"/>
        <v>0</v>
      </c>
      <c r="BE235">
        <f t="shared" si="139"/>
        <v>34.61917548772071</v>
      </c>
    </row>
    <row r="236" spans="1:57" x14ac:dyDescent="0.25">
      <c r="A236" t="s">
        <v>248</v>
      </c>
      <c r="B236" t="s">
        <v>1161</v>
      </c>
      <c r="C236" s="1">
        <v>6.32</v>
      </c>
      <c r="D236" s="1">
        <v>13.15</v>
      </c>
      <c r="E236" s="1">
        <v>13.08</v>
      </c>
      <c r="F236" s="1">
        <v>0</v>
      </c>
      <c r="G236" s="1">
        <v>0</v>
      </c>
      <c r="H236" s="1">
        <v>11.04</v>
      </c>
      <c r="I236" s="1">
        <v>0</v>
      </c>
      <c r="J236" s="1">
        <v>0</v>
      </c>
      <c r="K236" s="1">
        <v>0</v>
      </c>
      <c r="L236" s="1">
        <v>42.69</v>
      </c>
      <c r="M236" s="1">
        <v>0.13</v>
      </c>
      <c r="N236" s="1">
        <v>0</v>
      </c>
      <c r="O236" s="1">
        <v>0.13</v>
      </c>
      <c r="P236" s="1">
        <v>0</v>
      </c>
      <c r="Q236" s="1">
        <v>0.08</v>
      </c>
      <c r="R236" s="1">
        <v>0</v>
      </c>
      <c r="S236" s="1">
        <f t="shared" si="105"/>
        <v>86.61999999999999</v>
      </c>
      <c r="U236" s="11">
        <f t="shared" si="106"/>
        <v>8.4613242507979344E-2</v>
      </c>
      <c r="V236" s="11">
        <f t="shared" si="107"/>
        <v>0.17549105299235931</v>
      </c>
      <c r="W236" s="11">
        <f t="shared" si="108"/>
        <v>0.16072863648540048</v>
      </c>
      <c r="X236" s="11">
        <f t="shared" si="109"/>
        <v>0</v>
      </c>
      <c r="Y236" s="11">
        <f t="shared" si="110"/>
        <v>0</v>
      </c>
      <c r="Z236" s="11">
        <f t="shared" si="111"/>
        <v>0.13878866659794281</v>
      </c>
      <c r="AA236" s="11">
        <f t="shared" si="112"/>
        <v>0</v>
      </c>
      <c r="AB236" s="11">
        <f t="shared" si="113"/>
        <v>0</v>
      </c>
      <c r="AC236" s="11">
        <f t="shared" si="114"/>
        <v>0</v>
      </c>
      <c r="AD236" s="11">
        <f t="shared" si="115"/>
        <v>0.37147580925861468</v>
      </c>
      <c r="AE236" s="11">
        <f t="shared" si="116"/>
        <v>1.8317005366882571E-3</v>
      </c>
      <c r="AF236" s="11">
        <f t="shared" si="117"/>
        <v>0</v>
      </c>
      <c r="AG236" s="11">
        <f t="shared" si="118"/>
        <v>1.6237375440594937E-3</v>
      </c>
      <c r="AH236" s="11">
        <f t="shared" si="119"/>
        <v>0</v>
      </c>
      <c r="AI236" s="11">
        <f t="shared" si="120"/>
        <v>1.5692243716237157E-3</v>
      </c>
      <c r="AJ236" s="11">
        <f t="shared" si="121"/>
        <v>0</v>
      </c>
      <c r="AL236">
        <f t="shared" si="122"/>
        <v>0.55962159858368188</v>
      </c>
      <c r="AN236" s="11">
        <f t="shared" si="123"/>
        <v>0.4535917272785186</v>
      </c>
      <c r="AO236" s="11">
        <f t="shared" si="124"/>
        <v>0.94076633266032317</v>
      </c>
      <c r="AP236" s="11">
        <f t="shared" si="125"/>
        <v>0.86162848374069456</v>
      </c>
      <c r="AQ236" s="11">
        <f t="shared" si="126"/>
        <v>0</v>
      </c>
      <c r="AR236" s="11">
        <f t="shared" si="127"/>
        <v>0</v>
      </c>
      <c r="AS236" s="11">
        <f t="shared" si="128"/>
        <v>0.74401345632046401</v>
      </c>
      <c r="AT236" s="11">
        <f t="shared" si="129"/>
        <v>0</v>
      </c>
      <c r="AU236" s="11">
        <f t="shared" si="130"/>
        <v>0</v>
      </c>
      <c r="AV236" s="11">
        <f t="shared" si="131"/>
        <v>0</v>
      </c>
      <c r="AW236" s="11">
        <f t="shared" si="132"/>
        <v>1.9913945969853419</v>
      </c>
      <c r="AX236" s="11">
        <f t="shared" si="133"/>
        <v>9.8193165238297572E-3</v>
      </c>
      <c r="AY236" s="11">
        <f t="shared" si="134"/>
        <v>0</v>
      </c>
      <c r="AZ236" s="11">
        <f t="shared" si="135"/>
        <v>8.7044757466595065E-3</v>
      </c>
      <c r="BA236" s="11">
        <f t="shared" si="136"/>
        <v>0</v>
      </c>
      <c r="BB236" s="11">
        <f t="shared" si="137"/>
        <v>8.4122434280334418E-3</v>
      </c>
      <c r="BC236" s="11">
        <f t="shared" si="138"/>
        <v>0</v>
      </c>
      <c r="BE236">
        <f t="shared" si="139"/>
        <v>33.746496343668525</v>
      </c>
    </row>
    <row r="237" spans="1:57" x14ac:dyDescent="0.25">
      <c r="A237" t="s">
        <v>249</v>
      </c>
      <c r="B237" t="s">
        <v>1161</v>
      </c>
      <c r="C237" s="1">
        <v>6.99</v>
      </c>
      <c r="D237" s="1">
        <v>13.43</v>
      </c>
      <c r="E237" s="1">
        <v>12.56</v>
      </c>
      <c r="F237" s="1">
        <v>0</v>
      </c>
      <c r="G237" s="1">
        <v>0</v>
      </c>
      <c r="H237" s="1">
        <v>10.55</v>
      </c>
      <c r="I237" s="1">
        <v>0</v>
      </c>
      <c r="J237" s="1">
        <v>0</v>
      </c>
      <c r="K237" s="1">
        <v>0</v>
      </c>
      <c r="L237" s="1">
        <v>41.51</v>
      </c>
      <c r="M237" s="1">
        <v>0.13</v>
      </c>
      <c r="N237" s="1">
        <v>0</v>
      </c>
      <c r="O237" s="1">
        <v>0.14000000000000001</v>
      </c>
      <c r="P237" s="1">
        <v>0</v>
      </c>
      <c r="Q237" s="1">
        <v>0.11</v>
      </c>
      <c r="R237" s="1">
        <v>0</v>
      </c>
      <c r="S237" s="1">
        <f t="shared" si="105"/>
        <v>85.419999999999987</v>
      </c>
      <c r="U237" s="11">
        <f t="shared" si="106"/>
        <v>9.3583317267527791E-2</v>
      </c>
      <c r="V237" s="11">
        <f t="shared" si="107"/>
        <v>0.17922774461501031</v>
      </c>
      <c r="W237" s="11">
        <f t="shared" si="108"/>
        <v>0.15433881301656194</v>
      </c>
      <c r="X237" s="11">
        <f t="shared" si="109"/>
        <v>0</v>
      </c>
      <c r="Y237" s="11">
        <f t="shared" si="110"/>
        <v>0</v>
      </c>
      <c r="Z237" s="11">
        <f t="shared" si="111"/>
        <v>0.13262866237393992</v>
      </c>
      <c r="AA237" s="11">
        <f t="shared" si="112"/>
        <v>0</v>
      </c>
      <c r="AB237" s="11">
        <f t="shared" si="113"/>
        <v>0</v>
      </c>
      <c r="AC237" s="11">
        <f t="shared" si="114"/>
        <v>0</v>
      </c>
      <c r="AD237" s="11">
        <f t="shared" si="115"/>
        <v>0.36120779672815867</v>
      </c>
      <c r="AE237" s="11">
        <f t="shared" si="116"/>
        <v>1.8317005366882571E-3</v>
      </c>
      <c r="AF237" s="11">
        <f t="shared" si="117"/>
        <v>0</v>
      </c>
      <c r="AG237" s="11">
        <f t="shared" si="118"/>
        <v>1.7486404320640702E-3</v>
      </c>
      <c r="AH237" s="11">
        <f t="shared" si="119"/>
        <v>0</v>
      </c>
      <c r="AI237" s="11">
        <f t="shared" si="120"/>
        <v>2.1576835109826092E-3</v>
      </c>
      <c r="AJ237" s="11">
        <f t="shared" si="121"/>
        <v>0</v>
      </c>
      <c r="AL237">
        <f t="shared" si="122"/>
        <v>0.55977853727303994</v>
      </c>
      <c r="AN237" s="11">
        <f t="shared" si="123"/>
        <v>0.50153754227565817</v>
      </c>
      <c r="AO237" s="11">
        <f t="shared" si="124"/>
        <v>0.9605284912571922</v>
      </c>
      <c r="AP237" s="11">
        <f t="shared" si="125"/>
        <v>0.82714217895039266</v>
      </c>
      <c r="AQ237" s="11">
        <f t="shared" si="126"/>
        <v>0</v>
      </c>
      <c r="AR237" s="11">
        <f t="shared" si="127"/>
        <v>0</v>
      </c>
      <c r="AS237" s="11">
        <f t="shared" si="128"/>
        <v>0.7107917875167572</v>
      </c>
      <c r="AT237" s="11">
        <f t="shared" si="129"/>
        <v>0</v>
      </c>
      <c r="AU237" s="11">
        <f t="shared" si="130"/>
        <v>0</v>
      </c>
      <c r="AV237" s="11">
        <f t="shared" si="131"/>
        <v>0</v>
      </c>
      <c r="AW237" s="11">
        <f t="shared" si="132"/>
        <v>1.9358073202723085</v>
      </c>
      <c r="AX237" s="11">
        <f t="shared" si="133"/>
        <v>9.8165635946568224E-3</v>
      </c>
      <c r="AY237" s="11">
        <f t="shared" si="134"/>
        <v>0</v>
      </c>
      <c r="AZ237" s="11">
        <f t="shared" si="135"/>
        <v>9.371422708965774E-3</v>
      </c>
      <c r="BA237" s="11">
        <f t="shared" si="136"/>
        <v>0</v>
      </c>
      <c r="BB237" s="11">
        <f t="shared" si="137"/>
        <v>1.1563591852737479E-2</v>
      </c>
      <c r="BC237" s="11">
        <f t="shared" si="138"/>
        <v>0</v>
      </c>
      <c r="BE237">
        <f t="shared" si="139"/>
        <v>33.913135405594055</v>
      </c>
    </row>
    <row r="238" spans="1:57" x14ac:dyDescent="0.25">
      <c r="A238" t="s">
        <v>250</v>
      </c>
      <c r="B238" t="s">
        <v>1156</v>
      </c>
      <c r="C238" s="1">
        <v>4.2060000000000004</v>
      </c>
      <c r="D238" s="1">
        <v>8.2759999999999998</v>
      </c>
      <c r="E238" s="1">
        <v>13.685</v>
      </c>
      <c r="F238" s="1">
        <v>0</v>
      </c>
      <c r="G238" s="1">
        <v>0</v>
      </c>
      <c r="H238" s="1">
        <v>17.709</v>
      </c>
      <c r="I238" s="1">
        <v>0</v>
      </c>
      <c r="J238" s="1">
        <v>0</v>
      </c>
      <c r="K238" s="1">
        <v>0</v>
      </c>
      <c r="L238" s="1">
        <v>43.738999999999997</v>
      </c>
      <c r="M238" s="1">
        <v>0.13900000000000001</v>
      </c>
      <c r="N238" s="1">
        <v>0</v>
      </c>
      <c r="O238" s="1">
        <v>5.7000000000000002E-2</v>
      </c>
      <c r="P238" s="1">
        <v>0</v>
      </c>
      <c r="Q238" s="1">
        <v>0.187</v>
      </c>
      <c r="R238" s="1">
        <v>0</v>
      </c>
      <c r="S238" s="1">
        <f t="shared" si="105"/>
        <v>87.998000000000005</v>
      </c>
      <c r="U238" s="11">
        <f t="shared" si="106"/>
        <v>5.6310648415911574E-2</v>
      </c>
      <c r="V238" s="11">
        <f t="shared" si="107"/>
        <v>0.11044592810378447</v>
      </c>
      <c r="W238" s="11">
        <f t="shared" si="108"/>
        <v>0.16816295032895304</v>
      </c>
      <c r="X238" s="11">
        <f t="shared" si="109"/>
        <v>0</v>
      </c>
      <c r="Y238" s="11">
        <f t="shared" si="110"/>
        <v>0</v>
      </c>
      <c r="Z238" s="11">
        <f t="shared" si="111"/>
        <v>0.2226275812303414</v>
      </c>
      <c r="AA238" s="11">
        <f t="shared" si="112"/>
        <v>0</v>
      </c>
      <c r="AB238" s="11">
        <f t="shared" si="113"/>
        <v>0</v>
      </c>
      <c r="AC238" s="11">
        <f t="shared" si="114"/>
        <v>0</v>
      </c>
      <c r="AD238" s="11">
        <f t="shared" si="115"/>
        <v>0.38060389836407932</v>
      </c>
      <c r="AE238" s="11">
        <f t="shared" si="116"/>
        <v>1.9585105738435982E-3</v>
      </c>
      <c r="AF238" s="11">
        <f t="shared" si="117"/>
        <v>0</v>
      </c>
      <c r="AG238" s="11">
        <f t="shared" si="118"/>
        <v>7.1194646162608575E-4</v>
      </c>
      <c r="AH238" s="11">
        <f t="shared" si="119"/>
        <v>0</v>
      </c>
      <c r="AI238" s="11">
        <f t="shared" si="120"/>
        <v>3.6680619686704353E-3</v>
      </c>
      <c r="AJ238" s="11">
        <f t="shared" si="121"/>
        <v>0</v>
      </c>
      <c r="AL238">
        <f t="shared" si="122"/>
        <v>0.55754710807899055</v>
      </c>
      <c r="AN238" s="11">
        <f t="shared" si="123"/>
        <v>0.30299133974487635</v>
      </c>
      <c r="AO238" s="11">
        <f t="shared" si="124"/>
        <v>0.59427764848958931</v>
      </c>
      <c r="AP238" s="11">
        <f t="shared" si="125"/>
        <v>0.90483627961959689</v>
      </c>
      <c r="AQ238" s="11">
        <f t="shared" si="126"/>
        <v>0</v>
      </c>
      <c r="AR238" s="11">
        <f t="shared" si="127"/>
        <v>0</v>
      </c>
      <c r="AS238" s="11">
        <f t="shared" si="128"/>
        <v>1.197894732145937</v>
      </c>
      <c r="AT238" s="11">
        <f t="shared" si="129"/>
        <v>0</v>
      </c>
      <c r="AU238" s="11">
        <f t="shared" si="130"/>
        <v>0</v>
      </c>
      <c r="AV238" s="11">
        <f t="shared" si="131"/>
        <v>0</v>
      </c>
      <c r="AW238" s="11">
        <f t="shared" si="132"/>
        <v>2.0479196798747838</v>
      </c>
      <c r="AX238" s="11">
        <f t="shared" si="133"/>
        <v>1.0538179889004783E-2</v>
      </c>
      <c r="AY238" s="11">
        <f t="shared" si="134"/>
        <v>0</v>
      </c>
      <c r="AZ238" s="11">
        <f t="shared" si="135"/>
        <v>3.8307783394971209E-3</v>
      </c>
      <c r="BA238" s="11">
        <f t="shared" si="136"/>
        <v>0</v>
      </c>
      <c r="BB238" s="11">
        <f t="shared" si="137"/>
        <v>1.9736782321274789E-2</v>
      </c>
      <c r="BC238" s="11">
        <f t="shared" si="138"/>
        <v>0</v>
      </c>
      <c r="BE238">
        <f t="shared" si="139"/>
        <v>31.924743093931085</v>
      </c>
    </row>
    <row r="239" spans="1:57" x14ac:dyDescent="0.25">
      <c r="A239" t="s">
        <v>251</v>
      </c>
      <c r="B239" t="s">
        <v>1156</v>
      </c>
      <c r="C239" s="1">
        <v>6.3840000000000003</v>
      </c>
      <c r="D239" s="1">
        <v>9.4130000000000003</v>
      </c>
      <c r="E239" s="1">
        <v>11.205</v>
      </c>
      <c r="F239" s="1">
        <v>0</v>
      </c>
      <c r="G239" s="1">
        <v>7.1999999999999995E-2</v>
      </c>
      <c r="H239" s="1">
        <v>15.432</v>
      </c>
      <c r="I239" s="1">
        <v>0</v>
      </c>
      <c r="J239" s="1">
        <v>0</v>
      </c>
      <c r="K239" s="1">
        <v>0</v>
      </c>
      <c r="L239" s="1">
        <v>43.661999999999999</v>
      </c>
      <c r="M239" s="1">
        <v>0.115</v>
      </c>
      <c r="N239" s="1">
        <v>0</v>
      </c>
      <c r="O239" s="1">
        <v>0</v>
      </c>
      <c r="P239" s="1">
        <v>0</v>
      </c>
      <c r="Q239" s="1">
        <v>0.36199999999999999</v>
      </c>
      <c r="R239" s="1">
        <v>0</v>
      </c>
      <c r="S239" s="1">
        <f t="shared" si="105"/>
        <v>86.644999999999996</v>
      </c>
      <c r="U239" s="11">
        <f t="shared" si="106"/>
        <v>8.5470085470085472E-2</v>
      </c>
      <c r="V239" s="11">
        <f t="shared" si="107"/>
        <v>0.12561956515719228</v>
      </c>
      <c r="W239" s="11">
        <f t="shared" si="108"/>
        <v>0.13768840763141532</v>
      </c>
      <c r="X239" s="11">
        <f t="shared" si="109"/>
        <v>0</v>
      </c>
      <c r="Y239" s="11">
        <f t="shared" si="110"/>
        <v>1.0021378941742383E-3</v>
      </c>
      <c r="Z239" s="11">
        <f t="shared" si="111"/>
        <v>0.19400241874451571</v>
      </c>
      <c r="AA239" s="11">
        <f t="shared" si="112"/>
        <v>0</v>
      </c>
      <c r="AB239" s="11">
        <f t="shared" si="113"/>
        <v>0</v>
      </c>
      <c r="AC239" s="11">
        <f t="shared" si="114"/>
        <v>0</v>
      </c>
      <c r="AD239" s="11">
        <f t="shared" si="115"/>
        <v>0.37993386703793941</v>
      </c>
      <c r="AE239" s="11">
        <f t="shared" si="116"/>
        <v>1.620350474762689E-3</v>
      </c>
      <c r="AF239" s="11">
        <f t="shared" si="117"/>
        <v>0</v>
      </c>
      <c r="AG239" s="11">
        <f t="shared" si="118"/>
        <v>0</v>
      </c>
      <c r="AH239" s="11">
        <f t="shared" si="119"/>
        <v>0</v>
      </c>
      <c r="AI239" s="11">
        <f t="shared" si="120"/>
        <v>7.1007402815973127E-3</v>
      </c>
      <c r="AJ239" s="11">
        <f t="shared" si="121"/>
        <v>0</v>
      </c>
      <c r="AL239">
        <f t="shared" si="122"/>
        <v>0.543782614897383</v>
      </c>
      <c r="AN239" s="11">
        <f t="shared" si="123"/>
        <v>0.47153080916101647</v>
      </c>
      <c r="AO239" s="11">
        <f t="shared" si="124"/>
        <v>0.69303189389880304</v>
      </c>
      <c r="AP239" s="11">
        <f t="shared" si="125"/>
        <v>0.7596146172716377</v>
      </c>
      <c r="AQ239" s="11">
        <f t="shared" si="126"/>
        <v>0</v>
      </c>
      <c r="AR239" s="11">
        <f t="shared" si="127"/>
        <v>5.5287050379314792E-3</v>
      </c>
      <c r="AS239" s="11">
        <f t="shared" si="128"/>
        <v>1.0702939746306113</v>
      </c>
      <c r="AT239" s="11">
        <f t="shared" si="129"/>
        <v>0</v>
      </c>
      <c r="AU239" s="11">
        <f t="shared" si="130"/>
        <v>0</v>
      </c>
      <c r="AV239" s="11">
        <f t="shared" si="131"/>
        <v>0</v>
      </c>
      <c r="AW239" s="11">
        <f t="shared" si="132"/>
        <v>2.0960611278992611</v>
      </c>
      <c r="AX239" s="11">
        <f t="shared" si="133"/>
        <v>8.9393284947246691E-3</v>
      </c>
      <c r="AY239" s="11">
        <f t="shared" si="134"/>
        <v>0</v>
      </c>
      <c r="AZ239" s="11">
        <f t="shared" si="135"/>
        <v>0</v>
      </c>
      <c r="BA239" s="11">
        <f t="shared" si="136"/>
        <v>0</v>
      </c>
      <c r="BB239" s="11">
        <f t="shared" si="137"/>
        <v>3.9174148384298516E-2</v>
      </c>
      <c r="BC239" s="11">
        <f t="shared" si="138"/>
        <v>0</v>
      </c>
      <c r="BE239">
        <f t="shared" si="139"/>
        <v>33.819926092022662</v>
      </c>
    </row>
    <row r="240" spans="1:57" x14ac:dyDescent="0.25">
      <c r="A240" t="s">
        <v>252</v>
      </c>
      <c r="B240" t="s">
        <v>1156</v>
      </c>
      <c r="C240" s="1">
        <v>2.7040000000000002</v>
      </c>
      <c r="D240" s="1">
        <v>8.98</v>
      </c>
      <c r="E240" s="1">
        <v>15.664</v>
      </c>
      <c r="F240" s="1">
        <v>0</v>
      </c>
      <c r="G240" s="1">
        <v>0</v>
      </c>
      <c r="H240" s="1">
        <v>16.501999999999999</v>
      </c>
      <c r="I240" s="1">
        <v>0</v>
      </c>
      <c r="J240" s="1">
        <v>0</v>
      </c>
      <c r="K240" s="1">
        <v>0</v>
      </c>
      <c r="L240" s="1">
        <v>43.957999999999998</v>
      </c>
      <c r="M240" s="1">
        <v>0.16600000000000001</v>
      </c>
      <c r="N240" s="1">
        <v>0</v>
      </c>
      <c r="O240" s="1">
        <v>0</v>
      </c>
      <c r="P240" s="1">
        <v>0</v>
      </c>
      <c r="Q240" s="1">
        <v>0.16600000000000001</v>
      </c>
      <c r="R240" s="1">
        <v>0</v>
      </c>
      <c r="S240" s="1">
        <f t="shared" si="105"/>
        <v>88.139999999999986</v>
      </c>
      <c r="U240" s="11">
        <f t="shared" si="106"/>
        <v>3.6201615148983568E-2</v>
      </c>
      <c r="V240" s="11">
        <f t="shared" si="107"/>
        <v>0.11984103846930698</v>
      </c>
      <c r="W240" s="11">
        <f t="shared" si="108"/>
        <v>0.1924811438767059</v>
      </c>
      <c r="X240" s="11">
        <f t="shared" si="109"/>
        <v>0</v>
      </c>
      <c r="Y240" s="11">
        <f t="shared" si="110"/>
        <v>0</v>
      </c>
      <c r="Z240" s="11">
        <f t="shared" si="111"/>
        <v>0.20745385653978732</v>
      </c>
      <c r="AA240" s="11">
        <f t="shared" si="112"/>
        <v>0</v>
      </c>
      <c r="AB240" s="11">
        <f t="shared" si="113"/>
        <v>0</v>
      </c>
      <c r="AC240" s="11">
        <f t="shared" si="114"/>
        <v>0</v>
      </c>
      <c r="AD240" s="11">
        <f t="shared" si="115"/>
        <v>0.3825095718760877</v>
      </c>
      <c r="AE240" s="11">
        <f t="shared" si="116"/>
        <v>2.338940685309621E-3</v>
      </c>
      <c r="AF240" s="11">
        <f t="shared" si="117"/>
        <v>0</v>
      </c>
      <c r="AG240" s="11">
        <f t="shared" si="118"/>
        <v>0</v>
      </c>
      <c r="AH240" s="11">
        <f t="shared" si="119"/>
        <v>0</v>
      </c>
      <c r="AI240" s="11">
        <f t="shared" si="120"/>
        <v>3.2561405711192099E-3</v>
      </c>
      <c r="AJ240" s="11">
        <f t="shared" si="121"/>
        <v>0</v>
      </c>
      <c r="AL240">
        <f t="shared" si="122"/>
        <v>0.55597765403478383</v>
      </c>
      <c r="AN240" s="11">
        <f t="shared" si="123"/>
        <v>0.19534030668102359</v>
      </c>
      <c r="AO240" s="11">
        <f t="shared" si="124"/>
        <v>0.6466502975413253</v>
      </c>
      <c r="AP240" s="11">
        <f t="shared" si="125"/>
        <v>1.0386090653815934</v>
      </c>
      <c r="AQ240" s="11">
        <f t="shared" si="126"/>
        <v>0</v>
      </c>
      <c r="AR240" s="11">
        <f t="shared" si="127"/>
        <v>0</v>
      </c>
      <c r="AS240" s="11">
        <f t="shared" si="128"/>
        <v>1.1194003303960576</v>
      </c>
      <c r="AT240" s="11">
        <f t="shared" si="129"/>
        <v>0</v>
      </c>
      <c r="AU240" s="11">
        <f t="shared" si="130"/>
        <v>0</v>
      </c>
      <c r="AV240" s="11">
        <f t="shared" si="131"/>
        <v>0</v>
      </c>
      <c r="AW240" s="11">
        <f t="shared" si="132"/>
        <v>2.0639835203816839</v>
      </c>
      <c r="AX240" s="11">
        <f t="shared" si="133"/>
        <v>1.2620690786773721E-2</v>
      </c>
      <c r="AY240" s="11">
        <f t="shared" si="134"/>
        <v>0</v>
      </c>
      <c r="AZ240" s="11">
        <f t="shared" si="135"/>
        <v>0</v>
      </c>
      <c r="BA240" s="11">
        <f t="shared" si="136"/>
        <v>0</v>
      </c>
      <c r="BB240" s="11">
        <f t="shared" si="137"/>
        <v>1.7569809941941454E-2</v>
      </c>
      <c r="BC240" s="11">
        <f t="shared" si="138"/>
        <v>0</v>
      </c>
      <c r="BE240">
        <f t="shared" si="139"/>
        <v>31.010651687622794</v>
      </c>
    </row>
    <row r="241" spans="1:57" x14ac:dyDescent="0.25">
      <c r="A241" t="s">
        <v>253</v>
      </c>
      <c r="B241" t="s">
        <v>1156</v>
      </c>
      <c r="C241" s="1">
        <v>6.3140000000000001</v>
      </c>
      <c r="D241" s="1">
        <v>9.6280000000000001</v>
      </c>
      <c r="E241" s="1">
        <v>11.840999999999999</v>
      </c>
      <c r="F241" s="1">
        <v>0</v>
      </c>
      <c r="G241" s="1">
        <v>0.05</v>
      </c>
      <c r="H241" s="1">
        <v>16.922000000000001</v>
      </c>
      <c r="I241" s="1">
        <v>0</v>
      </c>
      <c r="J241" s="1">
        <v>0</v>
      </c>
      <c r="K241" s="1">
        <v>0</v>
      </c>
      <c r="L241" s="1">
        <v>46.122999999999998</v>
      </c>
      <c r="M241" s="1">
        <v>0.12</v>
      </c>
      <c r="N241" s="1">
        <v>0</v>
      </c>
      <c r="O241" s="1">
        <v>0.129</v>
      </c>
      <c r="P241" s="1">
        <v>0</v>
      </c>
      <c r="Q241" s="1">
        <v>0.33200000000000002</v>
      </c>
      <c r="R241" s="1">
        <v>0</v>
      </c>
      <c r="S241" s="1">
        <f t="shared" si="105"/>
        <v>91.459000000000003</v>
      </c>
      <c r="U241" s="11">
        <f t="shared" si="106"/>
        <v>8.4532913480281899E-2</v>
      </c>
      <c r="V241" s="11">
        <f t="shared" si="107"/>
        <v>0.12848881051029928</v>
      </c>
      <c r="W241" s="11">
        <f t="shared" si="108"/>
        <v>0.14550365325868708</v>
      </c>
      <c r="X241" s="11">
        <f t="shared" si="109"/>
        <v>0</v>
      </c>
      <c r="Y241" s="11">
        <f t="shared" si="110"/>
        <v>6.9592909317655444E-4</v>
      </c>
      <c r="Z241" s="11">
        <f t="shared" si="111"/>
        <v>0.21273386016036125</v>
      </c>
      <c r="AA241" s="11">
        <f t="shared" si="112"/>
        <v>0</v>
      </c>
      <c r="AB241" s="11">
        <f t="shared" si="113"/>
        <v>0</v>
      </c>
      <c r="AC241" s="11">
        <f t="shared" si="114"/>
        <v>0</v>
      </c>
      <c r="AD241" s="11">
        <f t="shared" si="115"/>
        <v>0.40134876435781408</v>
      </c>
      <c r="AE241" s="11">
        <f t="shared" si="116"/>
        <v>1.690800495404545E-3</v>
      </c>
      <c r="AF241" s="11">
        <f t="shared" si="117"/>
        <v>0</v>
      </c>
      <c r="AG241" s="11">
        <f t="shared" si="118"/>
        <v>1.611247255259036E-3</v>
      </c>
      <c r="AH241" s="11">
        <f t="shared" si="119"/>
        <v>0</v>
      </c>
      <c r="AI241" s="11">
        <f t="shared" si="120"/>
        <v>6.5122811422384198E-3</v>
      </c>
      <c r="AJ241" s="11">
        <f t="shared" si="121"/>
        <v>0</v>
      </c>
      <c r="AL241">
        <f t="shared" si="122"/>
        <v>0.57195516650280609</v>
      </c>
      <c r="AN241" s="11">
        <f t="shared" si="123"/>
        <v>0.44338919428154427</v>
      </c>
      <c r="AO241" s="11">
        <f t="shared" si="124"/>
        <v>0.67394518680164184</v>
      </c>
      <c r="AP241" s="11">
        <f t="shared" si="125"/>
        <v>0.76319086764280442</v>
      </c>
      <c r="AQ241" s="11">
        <f t="shared" si="126"/>
        <v>0</v>
      </c>
      <c r="AR241" s="11">
        <f t="shared" si="127"/>
        <v>3.6502638699731373E-3</v>
      </c>
      <c r="AS241" s="11">
        <f t="shared" si="128"/>
        <v>1.1158244874040362</v>
      </c>
      <c r="AT241" s="11">
        <f t="shared" si="129"/>
        <v>0</v>
      </c>
      <c r="AU241" s="11">
        <f t="shared" si="130"/>
        <v>0</v>
      </c>
      <c r="AV241" s="11">
        <f t="shared" si="131"/>
        <v>0</v>
      </c>
      <c r="AW241" s="11">
        <f t="shared" si="132"/>
        <v>2.105141038301181</v>
      </c>
      <c r="AX241" s="11">
        <f t="shared" si="133"/>
        <v>8.8685298836071423E-3</v>
      </c>
      <c r="AY241" s="11">
        <f t="shared" si="134"/>
        <v>0</v>
      </c>
      <c r="AZ241" s="11">
        <f t="shared" si="135"/>
        <v>8.4512599043956582E-3</v>
      </c>
      <c r="BA241" s="11">
        <f t="shared" si="136"/>
        <v>0</v>
      </c>
      <c r="BB241" s="11">
        <f t="shared" si="137"/>
        <v>3.4157997988150716E-2</v>
      </c>
      <c r="BC241" s="11">
        <f t="shared" si="138"/>
        <v>0</v>
      </c>
      <c r="BE241">
        <f t="shared" si="139"/>
        <v>33.466804549518244</v>
      </c>
    </row>
    <row r="242" spans="1:57" x14ac:dyDescent="0.25">
      <c r="A242" t="s">
        <v>254</v>
      </c>
      <c r="B242" t="s">
        <v>1156</v>
      </c>
      <c r="C242" s="1">
        <v>6.6710000000000003</v>
      </c>
      <c r="D242" s="1">
        <v>8.8659999999999997</v>
      </c>
      <c r="E242" s="1">
        <v>12.084</v>
      </c>
      <c r="F242" s="1">
        <v>0</v>
      </c>
      <c r="G242" s="1">
        <v>4.1000000000000002E-2</v>
      </c>
      <c r="H242" s="1">
        <v>17.474</v>
      </c>
      <c r="I242" s="1">
        <v>0</v>
      </c>
      <c r="J242" s="1">
        <v>0</v>
      </c>
      <c r="K242" s="1">
        <v>0</v>
      </c>
      <c r="L242" s="1">
        <v>46.957999999999998</v>
      </c>
      <c r="M242" s="1">
        <v>0.187</v>
      </c>
      <c r="N242" s="1">
        <v>0</v>
      </c>
      <c r="O242" s="1">
        <v>0</v>
      </c>
      <c r="P242" s="1">
        <v>0</v>
      </c>
      <c r="Q242" s="1">
        <v>0.30199999999999999</v>
      </c>
      <c r="R242" s="1">
        <v>0</v>
      </c>
      <c r="S242" s="1">
        <f t="shared" si="105"/>
        <v>92.582999999999998</v>
      </c>
      <c r="U242" s="11">
        <f t="shared" si="106"/>
        <v>8.9312490628280103E-2</v>
      </c>
      <c r="V242" s="11">
        <f t="shared" si="107"/>
        <v>0.11831967116579906</v>
      </c>
      <c r="W242" s="11">
        <f t="shared" si="108"/>
        <v>0.14848966691816357</v>
      </c>
      <c r="X242" s="11">
        <f t="shared" si="109"/>
        <v>0</v>
      </c>
      <c r="Y242" s="11">
        <f t="shared" si="110"/>
        <v>5.7066185640477466E-4</v>
      </c>
      <c r="Z242" s="11">
        <f t="shared" si="111"/>
        <v>0.21967329349025838</v>
      </c>
      <c r="AA242" s="11">
        <f t="shared" si="112"/>
        <v>0</v>
      </c>
      <c r="AB242" s="11">
        <f t="shared" si="113"/>
        <v>0</v>
      </c>
      <c r="AC242" s="11">
        <f t="shared" si="114"/>
        <v>0</v>
      </c>
      <c r="AD242" s="11">
        <f t="shared" si="115"/>
        <v>0.40861468847894183</v>
      </c>
      <c r="AE242" s="11">
        <f t="shared" si="116"/>
        <v>2.6348307720054161E-3</v>
      </c>
      <c r="AF242" s="11">
        <f t="shared" si="117"/>
        <v>0</v>
      </c>
      <c r="AG242" s="11">
        <f t="shared" si="118"/>
        <v>0</v>
      </c>
      <c r="AH242" s="11">
        <f t="shared" si="119"/>
        <v>0</v>
      </c>
      <c r="AI242" s="11">
        <f t="shared" si="120"/>
        <v>5.9238220028795261E-3</v>
      </c>
      <c r="AJ242" s="11">
        <f t="shared" si="121"/>
        <v>0</v>
      </c>
      <c r="AL242">
        <f t="shared" si="122"/>
        <v>0.57636578405890582</v>
      </c>
      <c r="AN242" s="11">
        <f t="shared" si="123"/>
        <v>0.46487400761016817</v>
      </c>
      <c r="AO242" s="11">
        <f t="shared" si="124"/>
        <v>0.61585719228107338</v>
      </c>
      <c r="AP242" s="11">
        <f t="shared" si="125"/>
        <v>0.77289286261476409</v>
      </c>
      <c r="AQ242" s="11">
        <f t="shared" si="126"/>
        <v>0</v>
      </c>
      <c r="AR242" s="11">
        <f t="shared" si="127"/>
        <v>2.9703108972883711E-3</v>
      </c>
      <c r="AS242" s="11">
        <f t="shared" si="128"/>
        <v>1.1434056265967063</v>
      </c>
      <c r="AT242" s="11">
        <f t="shared" si="129"/>
        <v>0</v>
      </c>
      <c r="AU242" s="11">
        <f t="shared" si="130"/>
        <v>0</v>
      </c>
      <c r="AV242" s="11">
        <f t="shared" si="131"/>
        <v>0</v>
      </c>
      <c r="AW242" s="11">
        <f t="shared" si="132"/>
        <v>2.1268508633599623</v>
      </c>
      <c r="AX242" s="11">
        <f t="shared" si="133"/>
        <v>1.3714367741178044E-2</v>
      </c>
      <c r="AY242" s="11">
        <f t="shared" si="134"/>
        <v>0</v>
      </c>
      <c r="AZ242" s="11">
        <f t="shared" si="135"/>
        <v>0</v>
      </c>
      <c r="BA242" s="11">
        <f t="shared" si="136"/>
        <v>0</v>
      </c>
      <c r="BB242" s="11">
        <f t="shared" si="137"/>
        <v>3.0833658937016804E-2</v>
      </c>
      <c r="BC242" s="11">
        <f t="shared" si="138"/>
        <v>0</v>
      </c>
      <c r="BE242">
        <f t="shared" si="139"/>
        <v>33.35688524085819</v>
      </c>
    </row>
    <row r="243" spans="1:57" x14ac:dyDescent="0.25">
      <c r="A243" t="s">
        <v>255</v>
      </c>
      <c r="B243" t="s">
        <v>1165</v>
      </c>
      <c r="C243" s="1">
        <v>1.514</v>
      </c>
      <c r="D243" s="1">
        <v>29.949000000000002</v>
      </c>
      <c r="E243" s="1">
        <v>0</v>
      </c>
      <c r="F243" s="1">
        <v>0</v>
      </c>
      <c r="G243" s="1">
        <v>0</v>
      </c>
      <c r="H243" s="1">
        <v>6.9459999999999997</v>
      </c>
      <c r="I243" s="1">
        <v>0.62</v>
      </c>
      <c r="J243" s="1">
        <v>9.5000000000000001E-2</v>
      </c>
      <c r="K243" s="1">
        <v>0</v>
      </c>
      <c r="L243" s="1">
        <v>42.665999999999997</v>
      </c>
      <c r="M243" s="1">
        <v>0</v>
      </c>
      <c r="N243" s="1">
        <v>0</v>
      </c>
      <c r="O243" s="1">
        <v>0.14199999999999999</v>
      </c>
      <c r="P243" s="1">
        <v>0</v>
      </c>
      <c r="Q243" s="1">
        <v>0</v>
      </c>
      <c r="R243" s="1">
        <v>0</v>
      </c>
      <c r="S243" s="1">
        <f t="shared" si="105"/>
        <v>81.931999999999988</v>
      </c>
      <c r="U243" s="11">
        <f t="shared" si="106"/>
        <v>2.02696913223229E-2</v>
      </c>
      <c r="V243" s="11">
        <f t="shared" si="107"/>
        <v>0.39967920502419541</v>
      </c>
      <c r="W243" s="11">
        <f t="shared" si="108"/>
        <v>0</v>
      </c>
      <c r="X243" s="11">
        <f t="shared" si="109"/>
        <v>0</v>
      </c>
      <c r="Y243" s="11">
        <f t="shared" si="110"/>
        <v>0</v>
      </c>
      <c r="Z243" s="11">
        <f t="shared" si="111"/>
        <v>8.7321202734539013E-2</v>
      </c>
      <c r="AA243" s="11">
        <f t="shared" si="112"/>
        <v>1.5382935858119709E-2</v>
      </c>
      <c r="AB243" s="11">
        <f t="shared" si="113"/>
        <v>1.6940871010424879E-3</v>
      </c>
      <c r="AC243" s="11">
        <f t="shared" si="114"/>
        <v>0</v>
      </c>
      <c r="AD243" s="11">
        <f t="shared" si="115"/>
        <v>0.37126696832579181</v>
      </c>
      <c r="AE243" s="11">
        <f t="shared" si="116"/>
        <v>0</v>
      </c>
      <c r="AF243" s="11">
        <f t="shared" si="117"/>
        <v>0</v>
      </c>
      <c r="AG243" s="11">
        <f t="shared" si="118"/>
        <v>1.7736210096649851E-3</v>
      </c>
      <c r="AH243" s="11">
        <f t="shared" si="119"/>
        <v>0</v>
      </c>
      <c r="AI243" s="11">
        <f t="shared" si="120"/>
        <v>0</v>
      </c>
      <c r="AJ243" s="11">
        <f t="shared" si="121"/>
        <v>0</v>
      </c>
      <c r="AL243">
        <f t="shared" si="122"/>
        <v>0.52265303493917703</v>
      </c>
      <c r="AN243" s="11">
        <f t="shared" si="123"/>
        <v>0.11634692597555713</v>
      </c>
      <c r="AO243" s="11">
        <f t="shared" si="124"/>
        <v>2.2941369032940226</v>
      </c>
      <c r="AP243" s="11">
        <f t="shared" si="125"/>
        <v>0</v>
      </c>
      <c r="AQ243" s="11">
        <f t="shared" si="126"/>
        <v>0</v>
      </c>
      <c r="AR243" s="11">
        <f t="shared" si="127"/>
        <v>0</v>
      </c>
      <c r="AS243" s="11">
        <f t="shared" si="128"/>
        <v>0.50121895538998007</v>
      </c>
      <c r="AT243" s="11">
        <f t="shared" si="129"/>
        <v>8.8297215340440202E-2</v>
      </c>
      <c r="AU243" s="11">
        <f t="shared" si="130"/>
        <v>9.7239678398096437E-3</v>
      </c>
      <c r="AV243" s="11">
        <f t="shared" si="131"/>
        <v>0</v>
      </c>
      <c r="AW243" s="11">
        <f t="shared" si="132"/>
        <v>2.1310522096307971</v>
      </c>
      <c r="AX243" s="11">
        <f t="shared" si="133"/>
        <v>0</v>
      </c>
      <c r="AY243" s="11">
        <f t="shared" si="134"/>
        <v>0</v>
      </c>
      <c r="AZ243" s="11">
        <f t="shared" si="135"/>
        <v>1.0180488150449874E-2</v>
      </c>
      <c r="BA243" s="11">
        <f t="shared" si="136"/>
        <v>0</v>
      </c>
      <c r="BB243" s="11">
        <f t="shared" si="137"/>
        <v>0</v>
      </c>
      <c r="BC243" s="11">
        <f t="shared" si="138"/>
        <v>0</v>
      </c>
      <c r="BE243">
        <f t="shared" si="139"/>
        <v>18.294695147436261</v>
      </c>
    </row>
    <row r="244" spans="1:57" x14ac:dyDescent="0.25">
      <c r="A244" t="s">
        <v>256</v>
      </c>
      <c r="B244" t="s">
        <v>1165</v>
      </c>
      <c r="C244" s="1">
        <v>1.087</v>
      </c>
      <c r="D244" s="1">
        <v>29.32</v>
      </c>
      <c r="E244" s="1">
        <v>0</v>
      </c>
      <c r="F244" s="1">
        <v>0</v>
      </c>
      <c r="G244" s="1">
        <v>0</v>
      </c>
      <c r="H244" s="1">
        <v>6.8559999999999999</v>
      </c>
      <c r="I244" s="1">
        <v>0.59699999999999998</v>
      </c>
      <c r="J244" s="1">
        <v>0</v>
      </c>
      <c r="K244" s="1">
        <v>0</v>
      </c>
      <c r="L244" s="1">
        <v>42.709000000000003</v>
      </c>
      <c r="M244" s="1">
        <v>0</v>
      </c>
      <c r="N244" s="1">
        <v>0</v>
      </c>
      <c r="O244" s="1">
        <v>9.7000000000000003E-2</v>
      </c>
      <c r="P244" s="1">
        <v>0</v>
      </c>
      <c r="Q244" s="1">
        <v>0</v>
      </c>
      <c r="R244" s="1">
        <v>0</v>
      </c>
      <c r="S244" s="1">
        <f t="shared" si="105"/>
        <v>80.665999999999997</v>
      </c>
      <c r="U244" s="11">
        <f t="shared" si="106"/>
        <v>1.455294218452113E-2</v>
      </c>
      <c r="V244" s="11">
        <f t="shared" si="107"/>
        <v>0.39128499420045437</v>
      </c>
      <c r="W244" s="11">
        <f t="shared" si="108"/>
        <v>0</v>
      </c>
      <c r="X244" s="11">
        <f t="shared" si="109"/>
        <v>0</v>
      </c>
      <c r="Y244" s="11">
        <f t="shared" si="110"/>
        <v>0</v>
      </c>
      <c r="Z244" s="11">
        <f t="shared" si="111"/>
        <v>8.6189773387273183E-2</v>
      </c>
      <c r="AA244" s="11">
        <f t="shared" si="112"/>
        <v>1.4812278560157204E-2</v>
      </c>
      <c r="AB244" s="11">
        <f t="shared" si="113"/>
        <v>0</v>
      </c>
      <c r="AC244" s="11">
        <f t="shared" si="114"/>
        <v>0</v>
      </c>
      <c r="AD244" s="11">
        <f t="shared" si="115"/>
        <v>0.37164114166376611</v>
      </c>
      <c r="AE244" s="11">
        <f t="shared" si="116"/>
        <v>0</v>
      </c>
      <c r="AF244" s="11">
        <f t="shared" si="117"/>
        <v>0</v>
      </c>
      <c r="AG244" s="11">
        <f t="shared" si="118"/>
        <v>1.2115580136443916E-3</v>
      </c>
      <c r="AH244" s="11">
        <f t="shared" si="119"/>
        <v>0</v>
      </c>
      <c r="AI244" s="11">
        <f t="shared" si="120"/>
        <v>0</v>
      </c>
      <c r="AJ244" s="11">
        <f t="shared" si="121"/>
        <v>0</v>
      </c>
      <c r="AL244">
        <f t="shared" si="122"/>
        <v>0.50683998833240584</v>
      </c>
      <c r="AN244" s="11">
        <f t="shared" si="123"/>
        <v>8.6139269904903781E-2</v>
      </c>
      <c r="AO244" s="11">
        <f t="shared" si="124"/>
        <v>2.3160267729931014</v>
      </c>
      <c r="AP244" s="11">
        <f t="shared" si="125"/>
        <v>0</v>
      </c>
      <c r="AQ244" s="11">
        <f t="shared" si="126"/>
        <v>0</v>
      </c>
      <c r="AR244" s="11">
        <f t="shared" si="127"/>
        <v>0</v>
      </c>
      <c r="AS244" s="11">
        <f t="shared" si="128"/>
        <v>0.51015966797047496</v>
      </c>
      <c r="AT244" s="11">
        <f t="shared" si="129"/>
        <v>8.7674289131520075E-2</v>
      </c>
      <c r="AU244" s="11">
        <f t="shared" si="130"/>
        <v>0</v>
      </c>
      <c r="AV244" s="11">
        <f t="shared" si="131"/>
        <v>0</v>
      </c>
      <c r="AW244" s="11">
        <f t="shared" si="132"/>
        <v>2.1997542629964846</v>
      </c>
      <c r="AX244" s="11">
        <f t="shared" si="133"/>
        <v>0</v>
      </c>
      <c r="AY244" s="11">
        <f t="shared" si="134"/>
        <v>0</v>
      </c>
      <c r="AZ244" s="11">
        <f t="shared" si="135"/>
        <v>7.1712456092738498E-3</v>
      </c>
      <c r="BA244" s="11">
        <f t="shared" si="136"/>
        <v>0</v>
      </c>
      <c r="BB244" s="11">
        <f t="shared" si="137"/>
        <v>0</v>
      </c>
      <c r="BC244" s="11">
        <f t="shared" si="138"/>
        <v>0</v>
      </c>
      <c r="BE244">
        <f t="shared" si="139"/>
        <v>17.604686696649615</v>
      </c>
    </row>
    <row r="245" spans="1:57" x14ac:dyDescent="0.25">
      <c r="A245" t="s">
        <v>257</v>
      </c>
      <c r="B245" t="s">
        <v>1165</v>
      </c>
      <c r="C245" s="1">
        <v>1.365</v>
      </c>
      <c r="D245" s="1">
        <v>31.724</v>
      </c>
      <c r="E245" s="1">
        <v>0</v>
      </c>
      <c r="F245" s="1">
        <v>0</v>
      </c>
      <c r="G245" s="1">
        <v>0</v>
      </c>
      <c r="H245" s="1">
        <v>3.5910000000000002</v>
      </c>
      <c r="I245" s="1">
        <v>0.86699999999999999</v>
      </c>
      <c r="J245" s="1">
        <v>0</v>
      </c>
      <c r="K245" s="1">
        <v>0</v>
      </c>
      <c r="L245" s="1">
        <v>41.750999999999998</v>
      </c>
      <c r="M245" s="1">
        <v>0</v>
      </c>
      <c r="N245" s="1">
        <v>0</v>
      </c>
      <c r="O245" s="1">
        <v>8.5000000000000006E-2</v>
      </c>
      <c r="P245" s="1">
        <v>6.3E-2</v>
      </c>
      <c r="Q245" s="1">
        <v>0</v>
      </c>
      <c r="R245" s="1">
        <v>0</v>
      </c>
      <c r="S245" s="1">
        <f t="shared" si="105"/>
        <v>79.445999999999998</v>
      </c>
      <c r="U245" s="11">
        <f t="shared" si="106"/>
        <v>1.827485380116959E-2</v>
      </c>
      <c r="V245" s="11">
        <f t="shared" si="107"/>
        <v>0.42336716084635795</v>
      </c>
      <c r="W245" s="11">
        <f t="shared" si="108"/>
        <v>0</v>
      </c>
      <c r="X245" s="11">
        <f t="shared" si="109"/>
        <v>0</v>
      </c>
      <c r="Y245" s="11">
        <f t="shared" si="110"/>
        <v>0</v>
      </c>
      <c r="Z245" s="11">
        <f t="shared" si="111"/>
        <v>4.5144030955906946E-2</v>
      </c>
      <c r="AA245" s="11">
        <f t="shared" si="112"/>
        <v>2.1511299014499656E-2</v>
      </c>
      <c r="AB245" s="11">
        <f t="shared" si="113"/>
        <v>0</v>
      </c>
      <c r="AC245" s="11">
        <f t="shared" si="114"/>
        <v>0</v>
      </c>
      <c r="AD245" s="11">
        <f t="shared" si="115"/>
        <v>0.36330490776192131</v>
      </c>
      <c r="AE245" s="11">
        <f t="shared" si="116"/>
        <v>0</v>
      </c>
      <c r="AF245" s="11">
        <f t="shared" si="117"/>
        <v>0</v>
      </c>
      <c r="AG245" s="11">
        <f t="shared" si="118"/>
        <v>1.0616745480388997E-3</v>
      </c>
      <c r="AH245" s="11">
        <f t="shared" si="119"/>
        <v>8.2803543991682852E-4</v>
      </c>
      <c r="AI245" s="11">
        <f t="shared" si="120"/>
        <v>0</v>
      </c>
      <c r="AJ245" s="11">
        <f t="shared" si="121"/>
        <v>0</v>
      </c>
      <c r="AL245">
        <f t="shared" si="122"/>
        <v>0.50829734461793419</v>
      </c>
      <c r="AN245" s="11">
        <f t="shared" si="123"/>
        <v>0.10785923236470593</v>
      </c>
      <c r="AO245" s="11">
        <f t="shared" si="124"/>
        <v>2.4987371977985759</v>
      </c>
      <c r="AP245" s="11">
        <f t="shared" si="125"/>
        <v>0</v>
      </c>
      <c r="AQ245" s="11">
        <f t="shared" si="126"/>
        <v>0</v>
      </c>
      <c r="AR245" s="11">
        <f t="shared" si="127"/>
        <v>0</v>
      </c>
      <c r="AS245" s="11">
        <f t="shared" si="128"/>
        <v>0.26644265271446471</v>
      </c>
      <c r="AT245" s="11">
        <f t="shared" si="129"/>
        <v>0.1269609171222533</v>
      </c>
      <c r="AU245" s="11">
        <f t="shared" si="130"/>
        <v>0</v>
      </c>
      <c r="AV245" s="11">
        <f t="shared" si="131"/>
        <v>0</v>
      </c>
      <c r="AW245" s="11">
        <f t="shared" si="132"/>
        <v>2.1442463448338631</v>
      </c>
      <c r="AX245" s="11">
        <f t="shared" si="133"/>
        <v>0</v>
      </c>
      <c r="AY245" s="11">
        <f t="shared" si="134"/>
        <v>0</v>
      </c>
      <c r="AZ245" s="11">
        <f t="shared" si="135"/>
        <v>6.2660639049978671E-3</v>
      </c>
      <c r="BA245" s="11">
        <f t="shared" si="136"/>
        <v>4.8871125258733829E-3</v>
      </c>
      <c r="BB245" s="11">
        <f t="shared" si="137"/>
        <v>0</v>
      </c>
      <c r="BC245" s="11">
        <f t="shared" si="138"/>
        <v>0</v>
      </c>
      <c r="BE245">
        <f t="shared" si="139"/>
        <v>15.471963137351352</v>
      </c>
    </row>
    <row r="246" spans="1:57" x14ac:dyDescent="0.25">
      <c r="A246" t="s">
        <v>258</v>
      </c>
      <c r="B246" t="s">
        <v>936</v>
      </c>
      <c r="C246" s="1">
        <v>18.805</v>
      </c>
      <c r="D246" s="1">
        <v>1.1859999999999999</v>
      </c>
      <c r="E246" s="1">
        <v>6.9000000000000006E-2</v>
      </c>
      <c r="F246" s="1">
        <v>0</v>
      </c>
      <c r="G246" s="1">
        <v>0</v>
      </c>
      <c r="H246" s="1">
        <v>1.917</v>
      </c>
      <c r="I246" s="1">
        <v>13.694000000000001</v>
      </c>
      <c r="J246" s="1">
        <v>0</v>
      </c>
      <c r="K246" s="1">
        <v>0</v>
      </c>
      <c r="L246" s="1">
        <v>44.688000000000002</v>
      </c>
      <c r="M246" s="1">
        <v>0.17599999999999999</v>
      </c>
      <c r="N246" s="1">
        <v>0</v>
      </c>
      <c r="O246" s="1">
        <v>0</v>
      </c>
      <c r="P246" s="1">
        <v>0</v>
      </c>
      <c r="Q246" s="1">
        <v>0</v>
      </c>
      <c r="R246" s="1">
        <v>0</v>
      </c>
      <c r="S246" s="1">
        <f t="shared" si="105"/>
        <v>80.535000000000011</v>
      </c>
      <c r="U246" s="11">
        <f t="shared" si="106"/>
        <v>0.25176456097508726</v>
      </c>
      <c r="V246" s="11">
        <f t="shared" si="107"/>
        <v>1.5827558087371723E-2</v>
      </c>
      <c r="W246" s="11">
        <f t="shared" si="108"/>
        <v>8.4788042182665398E-4</v>
      </c>
      <c r="X246" s="11">
        <f t="shared" si="109"/>
        <v>0</v>
      </c>
      <c r="Y246" s="11">
        <f t="shared" si="110"/>
        <v>0</v>
      </c>
      <c r="Z246" s="11">
        <f t="shared" si="111"/>
        <v>2.4099445096762352E-2</v>
      </c>
      <c r="AA246" s="11">
        <f t="shared" si="112"/>
        <v>0.33976439296950212</v>
      </c>
      <c r="AB246" s="11">
        <f t="shared" si="113"/>
        <v>0</v>
      </c>
      <c r="AC246" s="11">
        <f t="shared" si="114"/>
        <v>0</v>
      </c>
      <c r="AD246" s="11">
        <f t="shared" si="115"/>
        <v>0.3888618169161156</v>
      </c>
      <c r="AE246" s="11">
        <f t="shared" si="116"/>
        <v>2.4798407265933325E-3</v>
      </c>
      <c r="AF246" s="11">
        <f t="shared" si="117"/>
        <v>0</v>
      </c>
      <c r="AG246" s="11">
        <f t="shared" si="118"/>
        <v>0</v>
      </c>
      <c r="AH246" s="11">
        <f t="shared" si="119"/>
        <v>0</v>
      </c>
      <c r="AI246" s="11">
        <f t="shared" si="120"/>
        <v>0</v>
      </c>
      <c r="AJ246" s="11">
        <f t="shared" si="121"/>
        <v>0</v>
      </c>
      <c r="AL246">
        <f t="shared" si="122"/>
        <v>0.63230383755055009</v>
      </c>
      <c r="AN246" s="11">
        <f t="shared" si="123"/>
        <v>1.1945106736203845</v>
      </c>
      <c r="AO246" s="11">
        <f t="shared" si="124"/>
        <v>7.5094711501445102E-2</v>
      </c>
      <c r="AP246" s="11">
        <f t="shared" si="125"/>
        <v>4.0228148469470711E-3</v>
      </c>
      <c r="AQ246" s="11">
        <f t="shared" si="126"/>
        <v>0</v>
      </c>
      <c r="AR246" s="11">
        <f t="shared" si="127"/>
        <v>0</v>
      </c>
      <c r="AS246" s="11">
        <f t="shared" si="128"/>
        <v>0.11434113000224691</v>
      </c>
      <c r="AT246" s="11">
        <f t="shared" si="129"/>
        <v>1.6120306700289764</v>
      </c>
      <c r="AU246" s="11">
        <f t="shared" si="130"/>
        <v>0</v>
      </c>
      <c r="AV246" s="11">
        <f t="shared" si="131"/>
        <v>0</v>
      </c>
      <c r="AW246" s="11">
        <f t="shared" si="132"/>
        <v>1.8449760723697697</v>
      </c>
      <c r="AX246" s="11">
        <f t="shared" si="133"/>
        <v>1.176573940876207E-2</v>
      </c>
      <c r="AY246" s="11">
        <f t="shared" si="134"/>
        <v>0</v>
      </c>
      <c r="AZ246" s="11">
        <f t="shared" si="135"/>
        <v>0</v>
      </c>
      <c r="BA246" s="11">
        <f t="shared" si="136"/>
        <v>0</v>
      </c>
      <c r="BB246" s="11">
        <f t="shared" si="137"/>
        <v>0</v>
      </c>
      <c r="BC246" s="11">
        <f t="shared" si="138"/>
        <v>0</v>
      </c>
      <c r="BE246">
        <f t="shared" si="139"/>
        <v>23.086900392539516</v>
      </c>
    </row>
    <row r="247" spans="1:57" x14ac:dyDescent="0.25">
      <c r="A247" t="s">
        <v>259</v>
      </c>
      <c r="B247" t="s">
        <v>936</v>
      </c>
      <c r="C247" s="1">
        <v>17.768999999999998</v>
      </c>
      <c r="D247" s="1">
        <v>1.046</v>
      </c>
      <c r="E247" s="1">
        <v>0</v>
      </c>
      <c r="F247" s="1">
        <v>0</v>
      </c>
      <c r="G247" s="1">
        <v>0</v>
      </c>
      <c r="H247" s="1">
        <v>1.7949999999999999</v>
      </c>
      <c r="I247" s="1">
        <v>15.420999999999999</v>
      </c>
      <c r="J247" s="1">
        <v>0</v>
      </c>
      <c r="K247" s="1">
        <v>0</v>
      </c>
      <c r="L247" s="1">
        <v>45.981000000000002</v>
      </c>
      <c r="M247" s="1">
        <v>0.185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f t="shared" si="105"/>
        <v>82.197000000000003</v>
      </c>
      <c r="U247" s="11">
        <f t="shared" si="106"/>
        <v>0.23789441552599444</v>
      </c>
      <c r="V247" s="11">
        <f t="shared" si="107"/>
        <v>1.3959212276046224E-2</v>
      </c>
      <c r="W247" s="11">
        <f t="shared" si="108"/>
        <v>0</v>
      </c>
      <c r="X247" s="11">
        <f t="shared" si="109"/>
        <v>0</v>
      </c>
      <c r="Y247" s="11">
        <f t="shared" si="110"/>
        <v>0</v>
      </c>
      <c r="Z247" s="11">
        <f t="shared" si="111"/>
        <v>2.2565729759357549E-2</v>
      </c>
      <c r="AA247" s="11">
        <f t="shared" si="112"/>
        <v>0.38261331269042581</v>
      </c>
      <c r="AB247" s="11">
        <f t="shared" si="113"/>
        <v>0</v>
      </c>
      <c r="AC247" s="11">
        <f t="shared" si="114"/>
        <v>0</v>
      </c>
      <c r="AD247" s="11">
        <f t="shared" si="115"/>
        <v>0.40011312217194572</v>
      </c>
      <c r="AE247" s="11">
        <f t="shared" si="116"/>
        <v>2.6066507637486735E-3</v>
      </c>
      <c r="AF247" s="11">
        <f t="shared" si="117"/>
        <v>0</v>
      </c>
      <c r="AG247" s="11">
        <f t="shared" si="118"/>
        <v>0</v>
      </c>
      <c r="AH247" s="11">
        <f t="shared" si="119"/>
        <v>0</v>
      </c>
      <c r="AI247" s="11">
        <f t="shared" si="120"/>
        <v>0</v>
      </c>
      <c r="AJ247" s="11">
        <f t="shared" si="121"/>
        <v>0</v>
      </c>
      <c r="AL247">
        <f t="shared" si="122"/>
        <v>0.6570326702518241</v>
      </c>
      <c r="AN247" s="11">
        <f t="shared" si="123"/>
        <v>1.0862218560675931</v>
      </c>
      <c r="AO247" s="11">
        <f t="shared" si="124"/>
        <v>6.3737525886023327E-2</v>
      </c>
      <c r="AP247" s="11">
        <f t="shared" si="125"/>
        <v>0</v>
      </c>
      <c r="AQ247" s="11">
        <f t="shared" si="126"/>
        <v>0</v>
      </c>
      <c r="AR247" s="11">
        <f t="shared" si="127"/>
        <v>0</v>
      </c>
      <c r="AS247" s="11">
        <f t="shared" si="128"/>
        <v>0.10303473836715914</v>
      </c>
      <c r="AT247" s="11">
        <f t="shared" si="129"/>
        <v>1.7470058796792238</v>
      </c>
      <c r="AU247" s="11">
        <f t="shared" si="130"/>
        <v>0</v>
      </c>
      <c r="AV247" s="11">
        <f t="shared" si="131"/>
        <v>0</v>
      </c>
      <c r="AW247" s="11">
        <f t="shared" si="132"/>
        <v>1.8269097122001212</v>
      </c>
      <c r="AX247" s="11">
        <f t="shared" si="133"/>
        <v>1.190192306304773E-2</v>
      </c>
      <c r="AY247" s="11">
        <f t="shared" si="134"/>
        <v>0</v>
      </c>
      <c r="AZ247" s="11">
        <f t="shared" si="135"/>
        <v>0</v>
      </c>
      <c r="BA247" s="11">
        <f t="shared" si="136"/>
        <v>0</v>
      </c>
      <c r="BB247" s="11">
        <f t="shared" si="137"/>
        <v>0</v>
      </c>
      <c r="BC247" s="11">
        <f t="shared" si="138"/>
        <v>0</v>
      </c>
      <c r="BE247">
        <f t="shared" si="139"/>
        <v>21.947091201079928</v>
      </c>
    </row>
    <row r="248" spans="1:57" x14ac:dyDescent="0.25">
      <c r="A248" t="s">
        <v>260</v>
      </c>
      <c r="B248" t="s">
        <v>936</v>
      </c>
      <c r="C248" s="1">
        <v>20.149999999999999</v>
      </c>
      <c r="D248" s="1">
        <v>1.1719999999999999</v>
      </c>
      <c r="E248" s="1">
        <v>0</v>
      </c>
      <c r="F248" s="1">
        <v>0</v>
      </c>
      <c r="G248" s="1">
        <v>0.88400000000000001</v>
      </c>
      <c r="H248" s="1">
        <v>2.113</v>
      </c>
      <c r="I248" s="1">
        <v>10.794</v>
      </c>
      <c r="J248" s="1">
        <v>0</v>
      </c>
      <c r="K248" s="1">
        <v>0</v>
      </c>
      <c r="L248" s="1">
        <v>42.680999999999997</v>
      </c>
      <c r="M248" s="1">
        <v>5.8000000000000003E-2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f t="shared" si="105"/>
        <v>77.852000000000004</v>
      </c>
      <c r="U248" s="11">
        <f t="shared" si="106"/>
        <v>0.26977165135059866</v>
      </c>
      <c r="V248" s="11">
        <f t="shared" si="107"/>
        <v>1.5640723506239171E-2</v>
      </c>
      <c r="W248" s="11">
        <f t="shared" si="108"/>
        <v>0</v>
      </c>
      <c r="X248" s="11">
        <f t="shared" si="109"/>
        <v>0</v>
      </c>
      <c r="Y248" s="11">
        <f t="shared" si="110"/>
        <v>1.2304026367361482E-2</v>
      </c>
      <c r="Z248" s="11">
        <f t="shared" si="111"/>
        <v>2.656344678636351E-2</v>
      </c>
      <c r="AA248" s="11">
        <f t="shared" si="112"/>
        <v>0.26781195105249056</v>
      </c>
      <c r="AB248" s="11">
        <f t="shared" si="113"/>
        <v>0</v>
      </c>
      <c r="AC248" s="11">
        <f t="shared" si="114"/>
        <v>0</v>
      </c>
      <c r="AD248" s="11">
        <f t="shared" si="115"/>
        <v>0.37139749390880611</v>
      </c>
      <c r="AE248" s="11">
        <f t="shared" si="116"/>
        <v>8.1722023944553015E-4</v>
      </c>
      <c r="AF248" s="11">
        <f t="shared" si="117"/>
        <v>0</v>
      </c>
      <c r="AG248" s="11">
        <f t="shared" si="118"/>
        <v>0</v>
      </c>
      <c r="AH248" s="11">
        <f t="shared" si="119"/>
        <v>0</v>
      </c>
      <c r="AI248" s="11">
        <f t="shared" si="120"/>
        <v>0</v>
      </c>
      <c r="AJ248" s="11">
        <f t="shared" si="121"/>
        <v>0</v>
      </c>
      <c r="AL248">
        <f t="shared" si="122"/>
        <v>0.59209179906305343</v>
      </c>
      <c r="AN248" s="11">
        <f t="shared" si="123"/>
        <v>1.3668741153525248</v>
      </c>
      <c r="AO248" s="11">
        <f t="shared" si="124"/>
        <v>7.9248134483485139E-2</v>
      </c>
      <c r="AP248" s="11">
        <f t="shared" si="125"/>
        <v>0</v>
      </c>
      <c r="AQ248" s="11">
        <f t="shared" si="126"/>
        <v>0</v>
      </c>
      <c r="AR248" s="11">
        <f t="shared" si="127"/>
        <v>6.2341817874348879E-2</v>
      </c>
      <c r="AS248" s="11">
        <f t="shared" si="128"/>
        <v>0.13459119090180829</v>
      </c>
      <c r="AT248" s="11">
        <f t="shared" si="129"/>
        <v>1.3569447413878328</v>
      </c>
      <c r="AU248" s="11">
        <f t="shared" si="130"/>
        <v>0</v>
      </c>
      <c r="AV248" s="11">
        <f t="shared" si="131"/>
        <v>0</v>
      </c>
      <c r="AW248" s="11">
        <f t="shared" si="132"/>
        <v>1.8817900931739895</v>
      </c>
      <c r="AX248" s="11">
        <f t="shared" si="133"/>
        <v>4.14067670286294E-3</v>
      </c>
      <c r="AY248" s="11">
        <f t="shared" si="134"/>
        <v>0</v>
      </c>
      <c r="AZ248" s="11">
        <f t="shared" si="135"/>
        <v>0</v>
      </c>
      <c r="BA248" s="11">
        <f t="shared" si="136"/>
        <v>0</v>
      </c>
      <c r="BB248" s="11">
        <f t="shared" si="137"/>
        <v>0</v>
      </c>
      <c r="BC248" s="11">
        <f t="shared" si="138"/>
        <v>0</v>
      </c>
      <c r="BE248">
        <f t="shared" si="139"/>
        <v>25.746832831377876</v>
      </c>
    </row>
    <row r="249" spans="1:57" x14ac:dyDescent="0.25">
      <c r="A249" t="s">
        <v>261</v>
      </c>
      <c r="B249" t="s">
        <v>936</v>
      </c>
      <c r="C249" s="1">
        <v>17.638999999999999</v>
      </c>
      <c r="D249" s="1">
        <v>0.63200000000000001</v>
      </c>
      <c r="E249" s="1">
        <v>0</v>
      </c>
      <c r="F249" s="1">
        <v>0</v>
      </c>
      <c r="G249" s="1">
        <v>0</v>
      </c>
      <c r="H249" s="1">
        <v>2.6789999999999998</v>
      </c>
      <c r="I249" s="1">
        <v>15.461</v>
      </c>
      <c r="J249" s="1">
        <v>0</v>
      </c>
      <c r="K249" s="1">
        <v>0</v>
      </c>
      <c r="L249" s="1">
        <v>45.582000000000001</v>
      </c>
      <c r="M249" s="1">
        <v>0.17899999999999999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f t="shared" si="105"/>
        <v>82.171999999999997</v>
      </c>
      <c r="U249" s="11">
        <f t="shared" si="106"/>
        <v>0.2361539532592164</v>
      </c>
      <c r="V249" s="11">
        <f t="shared" si="107"/>
        <v>8.4342468054122502E-3</v>
      </c>
      <c r="W249" s="11">
        <f t="shared" si="108"/>
        <v>0</v>
      </c>
      <c r="X249" s="11">
        <f t="shared" si="109"/>
        <v>0</v>
      </c>
      <c r="Y249" s="11">
        <f t="shared" si="110"/>
        <v>0</v>
      </c>
      <c r="Z249" s="11">
        <f t="shared" si="111"/>
        <v>3.3678880236946443E-2</v>
      </c>
      <c r="AA249" s="11">
        <f t="shared" si="112"/>
        <v>0.38360576016514325</v>
      </c>
      <c r="AB249" s="11">
        <f t="shared" si="113"/>
        <v>0</v>
      </c>
      <c r="AC249" s="11">
        <f t="shared" si="114"/>
        <v>0</v>
      </c>
      <c r="AD249" s="11">
        <f t="shared" si="115"/>
        <v>0.39664114166376607</v>
      </c>
      <c r="AE249" s="11">
        <f t="shared" si="116"/>
        <v>2.5221107389784463E-3</v>
      </c>
      <c r="AF249" s="11">
        <f t="shared" si="117"/>
        <v>0</v>
      </c>
      <c r="AG249" s="11">
        <f t="shared" si="118"/>
        <v>0</v>
      </c>
      <c r="AH249" s="11">
        <f t="shared" si="119"/>
        <v>0</v>
      </c>
      <c r="AI249" s="11">
        <f t="shared" si="120"/>
        <v>0</v>
      </c>
      <c r="AJ249" s="11">
        <f t="shared" si="121"/>
        <v>0</v>
      </c>
      <c r="AL249">
        <f t="shared" si="122"/>
        <v>0.66187284046671835</v>
      </c>
      <c r="AN249" s="11">
        <f t="shared" si="123"/>
        <v>1.070389682824995</v>
      </c>
      <c r="AO249" s="11">
        <f t="shared" si="124"/>
        <v>3.8229005436141737E-2</v>
      </c>
      <c r="AP249" s="11">
        <f t="shared" si="125"/>
        <v>0</v>
      </c>
      <c r="AQ249" s="11">
        <f t="shared" si="126"/>
        <v>0</v>
      </c>
      <c r="AR249" s="11">
        <f t="shared" si="127"/>
        <v>0</v>
      </c>
      <c r="AS249" s="11">
        <f t="shared" si="128"/>
        <v>0.1526526464503265</v>
      </c>
      <c r="AT249" s="11">
        <f t="shared" si="129"/>
        <v>1.7387286652885365</v>
      </c>
      <c r="AU249" s="11">
        <f t="shared" si="130"/>
        <v>0</v>
      </c>
      <c r="AV249" s="11">
        <f t="shared" si="131"/>
        <v>0</v>
      </c>
      <c r="AW249" s="11">
        <f t="shared" si="132"/>
        <v>1.7978127402118902</v>
      </c>
      <c r="AX249" s="11">
        <f t="shared" si="133"/>
        <v>1.1431700704926877E-2</v>
      </c>
      <c r="AY249" s="11">
        <f t="shared" si="134"/>
        <v>0</v>
      </c>
      <c r="AZ249" s="11">
        <f t="shared" si="135"/>
        <v>0</v>
      </c>
      <c r="BA249" s="11">
        <f t="shared" si="136"/>
        <v>0</v>
      </c>
      <c r="BB249" s="11">
        <f t="shared" si="137"/>
        <v>0</v>
      </c>
      <c r="BC249" s="11">
        <f t="shared" si="138"/>
        <v>0</v>
      </c>
      <c r="BE249">
        <f t="shared" si="139"/>
        <v>22.212950397353964</v>
      </c>
    </row>
    <row r="250" spans="1:57" x14ac:dyDescent="0.25">
      <c r="A250" t="s">
        <v>262</v>
      </c>
      <c r="B250" t="s">
        <v>936</v>
      </c>
      <c r="C250" s="1">
        <v>23.23</v>
      </c>
      <c r="D250" s="1">
        <v>1.335</v>
      </c>
      <c r="E250" s="1">
        <v>0</v>
      </c>
      <c r="F250" s="1">
        <v>0</v>
      </c>
      <c r="G250" s="1">
        <v>4.2999999999999997E-2</v>
      </c>
      <c r="H250" s="1">
        <v>0.31900000000000001</v>
      </c>
      <c r="I250" s="1">
        <v>11.013</v>
      </c>
      <c r="J250" s="1">
        <v>0</v>
      </c>
      <c r="K250" s="1">
        <v>0</v>
      </c>
      <c r="L250" s="1">
        <v>43.926000000000002</v>
      </c>
      <c r="M250" s="1">
        <v>0.187</v>
      </c>
      <c r="N250" s="1">
        <v>0</v>
      </c>
      <c r="O250" s="1">
        <v>0</v>
      </c>
      <c r="P250" s="1">
        <v>6.2E-2</v>
      </c>
      <c r="Q250" s="1">
        <v>4.2000000000000003E-2</v>
      </c>
      <c r="R250" s="1">
        <v>0</v>
      </c>
      <c r="S250" s="1">
        <f t="shared" si="105"/>
        <v>80.156999999999996</v>
      </c>
      <c r="U250" s="11">
        <f t="shared" si="106"/>
        <v>0.31100721890195571</v>
      </c>
      <c r="V250" s="11">
        <f t="shared" si="107"/>
        <v>1.7816011843711003E-2</v>
      </c>
      <c r="W250" s="11">
        <f t="shared" si="108"/>
        <v>0</v>
      </c>
      <c r="X250" s="11">
        <f t="shared" si="109"/>
        <v>0</v>
      </c>
      <c r="Y250" s="11">
        <f t="shared" si="110"/>
        <v>5.9849902013183669E-4</v>
      </c>
      <c r="Z250" s="11">
        <f t="shared" si="111"/>
        <v>4.0102884641978042E-3</v>
      </c>
      <c r="AA250" s="11">
        <f t="shared" si="112"/>
        <v>0.2732456009765683</v>
      </c>
      <c r="AB250" s="11">
        <f t="shared" si="113"/>
        <v>0</v>
      </c>
      <c r="AC250" s="11">
        <f t="shared" si="114"/>
        <v>0</v>
      </c>
      <c r="AD250" s="11">
        <f t="shared" si="115"/>
        <v>0.38223111729899062</v>
      </c>
      <c r="AE250" s="11">
        <f t="shared" si="116"/>
        <v>2.6348307720054161E-3</v>
      </c>
      <c r="AF250" s="11">
        <f t="shared" si="117"/>
        <v>0</v>
      </c>
      <c r="AG250" s="11">
        <f t="shared" si="118"/>
        <v>0</v>
      </c>
      <c r="AH250" s="11">
        <f t="shared" si="119"/>
        <v>8.1489202023560898E-4</v>
      </c>
      <c r="AI250" s="11">
        <f t="shared" si="120"/>
        <v>8.2384279510245076E-4</v>
      </c>
      <c r="AJ250" s="11">
        <f t="shared" si="121"/>
        <v>0</v>
      </c>
      <c r="AL250">
        <f t="shared" si="122"/>
        <v>0.6066776192065646</v>
      </c>
      <c r="AN250" s="11">
        <f t="shared" si="123"/>
        <v>1.5379200207288137</v>
      </c>
      <c r="AO250" s="11">
        <f t="shared" si="124"/>
        <v>8.8099566951281849E-2</v>
      </c>
      <c r="AP250" s="11">
        <f t="shared" si="125"/>
        <v>0</v>
      </c>
      <c r="AQ250" s="11">
        <f t="shared" si="126"/>
        <v>0</v>
      </c>
      <c r="AR250" s="11">
        <f t="shared" si="127"/>
        <v>2.959557108343188E-3</v>
      </c>
      <c r="AS250" s="11">
        <f t="shared" si="128"/>
        <v>1.983073878401485E-2</v>
      </c>
      <c r="AT250" s="11">
        <f t="shared" si="129"/>
        <v>1.3511901164275468</v>
      </c>
      <c r="AU250" s="11">
        <f t="shared" si="130"/>
        <v>0</v>
      </c>
      <c r="AV250" s="11">
        <f t="shared" si="131"/>
        <v>0</v>
      </c>
      <c r="AW250" s="11">
        <f t="shared" si="132"/>
        <v>1.8901197532169718</v>
      </c>
      <c r="AX250" s="11">
        <f t="shared" si="133"/>
        <v>1.3029147714982522E-2</v>
      </c>
      <c r="AY250" s="11">
        <f t="shared" si="134"/>
        <v>0</v>
      </c>
      <c r="AZ250" s="11">
        <f t="shared" si="135"/>
        <v>0</v>
      </c>
      <c r="BA250" s="11">
        <f t="shared" si="136"/>
        <v>4.0296130651796E-3</v>
      </c>
      <c r="BB250" s="11">
        <f t="shared" si="137"/>
        <v>4.0738743396199588E-3</v>
      </c>
      <c r="BC250" s="11">
        <f t="shared" si="138"/>
        <v>0</v>
      </c>
      <c r="BE250">
        <f t="shared" si="139"/>
        <v>21.073457433805469</v>
      </c>
    </row>
    <row r="251" spans="1:57" x14ac:dyDescent="0.25">
      <c r="A251" t="s">
        <v>263</v>
      </c>
      <c r="B251" t="s">
        <v>936</v>
      </c>
      <c r="C251" s="1">
        <v>20.312000000000001</v>
      </c>
      <c r="D251" s="1">
        <v>0.75700000000000001</v>
      </c>
      <c r="E251" s="1">
        <v>0</v>
      </c>
      <c r="F251" s="1">
        <v>0</v>
      </c>
      <c r="G251" s="1">
        <v>4.2999999999999997E-2</v>
      </c>
      <c r="H251" s="1">
        <v>0.24099999999999999</v>
      </c>
      <c r="I251" s="1">
        <v>14.438000000000001</v>
      </c>
      <c r="J251" s="1">
        <v>0</v>
      </c>
      <c r="K251" s="1">
        <v>0</v>
      </c>
      <c r="L251" s="1">
        <v>45.210999999999999</v>
      </c>
      <c r="M251" s="1">
        <v>0.34699999999999998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f t="shared" si="105"/>
        <v>81.349000000000004</v>
      </c>
      <c r="U251" s="11">
        <f t="shared" si="106"/>
        <v>0.27194053509842986</v>
      </c>
      <c r="V251" s="11">
        <f t="shared" si="107"/>
        <v>1.0102412708381445E-2</v>
      </c>
      <c r="W251" s="11">
        <f t="shared" si="108"/>
        <v>0</v>
      </c>
      <c r="X251" s="11">
        <f t="shared" si="109"/>
        <v>0</v>
      </c>
      <c r="Y251" s="11">
        <f t="shared" si="110"/>
        <v>5.9849902013183669E-4</v>
      </c>
      <c r="Z251" s="11">
        <f t="shared" si="111"/>
        <v>3.0297163632340774E-3</v>
      </c>
      <c r="AA251" s="11">
        <f t="shared" si="112"/>
        <v>0.35822391599924575</v>
      </c>
      <c r="AB251" s="11">
        <f t="shared" si="113"/>
        <v>0</v>
      </c>
      <c r="AC251" s="11">
        <f t="shared" si="114"/>
        <v>0</v>
      </c>
      <c r="AD251" s="11">
        <f t="shared" si="115"/>
        <v>0.39341280891054647</v>
      </c>
      <c r="AE251" s="11">
        <f t="shared" si="116"/>
        <v>4.889231432544809E-3</v>
      </c>
      <c r="AF251" s="11">
        <f t="shared" si="117"/>
        <v>0</v>
      </c>
      <c r="AG251" s="11">
        <f t="shared" si="118"/>
        <v>0</v>
      </c>
      <c r="AH251" s="11">
        <f t="shared" si="119"/>
        <v>0</v>
      </c>
      <c r="AI251" s="11">
        <f t="shared" si="120"/>
        <v>0</v>
      </c>
      <c r="AJ251" s="11">
        <f t="shared" si="121"/>
        <v>0</v>
      </c>
      <c r="AL251">
        <f t="shared" si="122"/>
        <v>0.6438950791894229</v>
      </c>
      <c r="AN251" s="11">
        <f t="shared" si="123"/>
        <v>1.2670101568757117</v>
      </c>
      <c r="AO251" s="11">
        <f t="shared" si="124"/>
        <v>4.7068597205770023E-2</v>
      </c>
      <c r="AP251" s="11">
        <f t="shared" si="125"/>
        <v>0</v>
      </c>
      <c r="AQ251" s="11">
        <f t="shared" si="126"/>
        <v>0</v>
      </c>
      <c r="AR251" s="11">
        <f t="shared" si="127"/>
        <v>2.7884932164038258E-3</v>
      </c>
      <c r="AS251" s="11">
        <f t="shared" si="128"/>
        <v>1.4115885310296587E-2</v>
      </c>
      <c r="AT251" s="11">
        <f t="shared" si="129"/>
        <v>1.6690168673918182</v>
      </c>
      <c r="AU251" s="11">
        <f t="shared" si="130"/>
        <v>0</v>
      </c>
      <c r="AV251" s="11">
        <f t="shared" si="131"/>
        <v>0</v>
      </c>
      <c r="AW251" s="11">
        <f t="shared" si="132"/>
        <v>1.8329669924134231</v>
      </c>
      <c r="AX251" s="11">
        <f t="shared" si="133"/>
        <v>2.2779634092093198E-2</v>
      </c>
      <c r="AY251" s="11">
        <f t="shared" si="134"/>
        <v>0</v>
      </c>
      <c r="AZ251" s="11">
        <f t="shared" si="135"/>
        <v>0</v>
      </c>
      <c r="BA251" s="11">
        <f t="shared" si="136"/>
        <v>0</v>
      </c>
      <c r="BB251" s="11">
        <f t="shared" si="137"/>
        <v>0</v>
      </c>
      <c r="BC251" s="11">
        <f t="shared" si="138"/>
        <v>0</v>
      </c>
      <c r="BE251">
        <f t="shared" si="139"/>
        <v>19.620778112434504</v>
      </c>
    </row>
    <row r="252" spans="1:57" x14ac:dyDescent="0.25">
      <c r="A252" t="s">
        <v>264</v>
      </c>
      <c r="B252" t="s">
        <v>936</v>
      </c>
      <c r="C252" s="1">
        <v>25.9</v>
      </c>
      <c r="D252" s="1">
        <v>0.24099999999999999</v>
      </c>
      <c r="E252" s="1">
        <v>0</v>
      </c>
      <c r="F252" s="1">
        <v>0</v>
      </c>
      <c r="G252" s="1">
        <v>0</v>
      </c>
      <c r="H252" s="1">
        <v>0.47599999999999998</v>
      </c>
      <c r="I252" s="1">
        <v>10.433999999999999</v>
      </c>
      <c r="J252" s="1">
        <v>0</v>
      </c>
      <c r="K252" s="1">
        <v>0</v>
      </c>
      <c r="L252" s="1">
        <v>44.063000000000002</v>
      </c>
      <c r="M252" s="1">
        <v>0.19400000000000001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f t="shared" si="105"/>
        <v>81.308000000000007</v>
      </c>
      <c r="U252" s="11">
        <f t="shared" si="106"/>
        <v>0.34675363622732042</v>
      </c>
      <c r="V252" s="11">
        <f t="shared" si="107"/>
        <v>3.2162238609246079E-3</v>
      </c>
      <c r="W252" s="11">
        <f t="shared" si="108"/>
        <v>0</v>
      </c>
      <c r="X252" s="11">
        <f t="shared" si="109"/>
        <v>0</v>
      </c>
      <c r="Y252" s="11">
        <f t="shared" si="110"/>
        <v>0</v>
      </c>
      <c r="Z252" s="11">
        <f t="shared" si="111"/>
        <v>5.984004103317099E-3</v>
      </c>
      <c r="AA252" s="11">
        <f t="shared" si="112"/>
        <v>0.25887992378003394</v>
      </c>
      <c r="AB252" s="11">
        <f t="shared" si="113"/>
        <v>0</v>
      </c>
      <c r="AC252" s="11">
        <f t="shared" si="114"/>
        <v>0</v>
      </c>
      <c r="AD252" s="11">
        <f t="shared" si="115"/>
        <v>0.3834232509571876</v>
      </c>
      <c r="AE252" s="11">
        <f t="shared" si="116"/>
        <v>2.7334608009040146E-3</v>
      </c>
      <c r="AF252" s="11">
        <f t="shared" si="117"/>
        <v>0</v>
      </c>
      <c r="AG252" s="11">
        <f t="shared" si="118"/>
        <v>0</v>
      </c>
      <c r="AH252" s="11">
        <f t="shared" si="119"/>
        <v>0</v>
      </c>
      <c r="AI252" s="11">
        <f t="shared" si="120"/>
        <v>0</v>
      </c>
      <c r="AJ252" s="11">
        <f t="shared" si="121"/>
        <v>0</v>
      </c>
      <c r="AL252">
        <f t="shared" si="122"/>
        <v>0.61483378797159616</v>
      </c>
      <c r="AN252" s="11">
        <f t="shared" si="123"/>
        <v>1.6919384214616695</v>
      </c>
      <c r="AO252" s="11">
        <f t="shared" si="124"/>
        <v>1.5693138164390486E-2</v>
      </c>
      <c r="AP252" s="11">
        <f t="shared" si="125"/>
        <v>0</v>
      </c>
      <c r="AQ252" s="11">
        <f t="shared" si="126"/>
        <v>0</v>
      </c>
      <c r="AR252" s="11">
        <f t="shared" si="127"/>
        <v>0</v>
      </c>
      <c r="AS252" s="11">
        <f t="shared" si="128"/>
        <v>2.919815511307039E-2</v>
      </c>
      <c r="AT252" s="11">
        <f t="shared" si="129"/>
        <v>1.2631702852608691</v>
      </c>
      <c r="AU252" s="11">
        <f t="shared" si="130"/>
        <v>0</v>
      </c>
      <c r="AV252" s="11">
        <f t="shared" si="131"/>
        <v>0</v>
      </c>
      <c r="AW252" s="11">
        <f t="shared" si="132"/>
        <v>1.8708629476373255</v>
      </c>
      <c r="AX252" s="11">
        <f t="shared" si="133"/>
        <v>1.3337559781426459E-2</v>
      </c>
      <c r="AY252" s="11">
        <f t="shared" si="134"/>
        <v>0</v>
      </c>
      <c r="AZ252" s="11">
        <f t="shared" si="135"/>
        <v>0</v>
      </c>
      <c r="BA252" s="11">
        <f t="shared" si="136"/>
        <v>0</v>
      </c>
      <c r="BB252" s="11">
        <f t="shared" si="137"/>
        <v>0</v>
      </c>
      <c r="BC252" s="11">
        <f t="shared" si="138"/>
        <v>0</v>
      </c>
      <c r="BE252">
        <f t="shared" si="139"/>
        <v>18.940616951160806</v>
      </c>
    </row>
    <row r="253" spans="1:57" x14ac:dyDescent="0.25">
      <c r="A253" t="s">
        <v>250</v>
      </c>
      <c r="B253" t="s">
        <v>1156</v>
      </c>
      <c r="C253" s="1">
        <v>4.2060000000000004</v>
      </c>
      <c r="D253" s="1">
        <v>8.2759999999999998</v>
      </c>
      <c r="E253" s="1">
        <v>13.685</v>
      </c>
      <c r="F253" s="1">
        <v>0</v>
      </c>
      <c r="G253" s="1">
        <v>0</v>
      </c>
      <c r="H253" s="1">
        <v>17.709</v>
      </c>
      <c r="I253" s="1">
        <v>0</v>
      </c>
      <c r="J253" s="1">
        <v>0</v>
      </c>
      <c r="K253" s="1">
        <v>0</v>
      </c>
      <c r="L253" s="1">
        <v>43.738999999999997</v>
      </c>
      <c r="M253" s="1">
        <v>0.13900000000000001</v>
      </c>
      <c r="N253" s="1">
        <v>0</v>
      </c>
      <c r="O253" s="1">
        <v>5.7000000000000002E-2</v>
      </c>
      <c r="P253" s="1">
        <v>0</v>
      </c>
      <c r="Q253" s="1">
        <v>0.187</v>
      </c>
      <c r="R253" s="1">
        <v>0</v>
      </c>
      <c r="S253" s="1">
        <f t="shared" si="105"/>
        <v>87.998000000000005</v>
      </c>
      <c r="U253" s="11">
        <f t="shared" si="106"/>
        <v>5.6310648415911574E-2</v>
      </c>
      <c r="V253" s="11">
        <f t="shared" si="107"/>
        <v>0.11044592810378447</v>
      </c>
      <c r="W253" s="11">
        <f t="shared" si="108"/>
        <v>0.16816295032895304</v>
      </c>
      <c r="X253" s="11">
        <f t="shared" si="109"/>
        <v>0</v>
      </c>
      <c r="Y253" s="11">
        <f t="shared" si="110"/>
        <v>0</v>
      </c>
      <c r="Z253" s="11">
        <f t="shared" si="111"/>
        <v>0.2226275812303414</v>
      </c>
      <c r="AA253" s="11">
        <f t="shared" si="112"/>
        <v>0</v>
      </c>
      <c r="AB253" s="11">
        <f t="shared" si="113"/>
        <v>0</v>
      </c>
      <c r="AC253" s="11">
        <f t="shared" si="114"/>
        <v>0</v>
      </c>
      <c r="AD253" s="11">
        <f t="shared" si="115"/>
        <v>0.38060389836407932</v>
      </c>
      <c r="AE253" s="11">
        <f t="shared" si="116"/>
        <v>1.9585105738435982E-3</v>
      </c>
      <c r="AF253" s="11">
        <f t="shared" si="117"/>
        <v>0</v>
      </c>
      <c r="AG253" s="11">
        <f t="shared" si="118"/>
        <v>7.1194646162608575E-4</v>
      </c>
      <c r="AH253" s="11">
        <f t="shared" si="119"/>
        <v>0</v>
      </c>
      <c r="AI253" s="11">
        <f t="shared" si="120"/>
        <v>3.6680619686704353E-3</v>
      </c>
      <c r="AJ253" s="11">
        <f t="shared" si="121"/>
        <v>0</v>
      </c>
      <c r="AL253">
        <f t="shared" si="122"/>
        <v>0.55754710807899055</v>
      </c>
      <c r="AN253" s="11">
        <f t="shared" si="123"/>
        <v>0.30299133974487635</v>
      </c>
      <c r="AO253" s="11">
        <f t="shared" si="124"/>
        <v>0.59427764848958931</v>
      </c>
      <c r="AP253" s="11">
        <f t="shared" si="125"/>
        <v>0.90483627961959689</v>
      </c>
      <c r="AQ253" s="11">
        <f t="shared" si="126"/>
        <v>0</v>
      </c>
      <c r="AR253" s="11">
        <f t="shared" si="127"/>
        <v>0</v>
      </c>
      <c r="AS253" s="11">
        <f t="shared" si="128"/>
        <v>1.197894732145937</v>
      </c>
      <c r="AT253" s="11">
        <f t="shared" si="129"/>
        <v>0</v>
      </c>
      <c r="AU253" s="11">
        <f t="shared" si="130"/>
        <v>0</v>
      </c>
      <c r="AV253" s="11">
        <f t="shared" si="131"/>
        <v>0</v>
      </c>
      <c r="AW253" s="11">
        <f t="shared" si="132"/>
        <v>2.0479196798747838</v>
      </c>
      <c r="AX253" s="11">
        <f t="shared" si="133"/>
        <v>1.0538179889004783E-2</v>
      </c>
      <c r="AY253" s="11">
        <f t="shared" si="134"/>
        <v>0</v>
      </c>
      <c r="AZ253" s="11">
        <f t="shared" si="135"/>
        <v>3.8307783394971209E-3</v>
      </c>
      <c r="BA253" s="11">
        <f t="shared" si="136"/>
        <v>0</v>
      </c>
      <c r="BB253" s="11">
        <f t="shared" si="137"/>
        <v>1.9736782321274789E-2</v>
      </c>
      <c r="BC253" s="11">
        <f t="shared" si="138"/>
        <v>0</v>
      </c>
      <c r="BE253">
        <f t="shared" si="139"/>
        <v>31.924743093931085</v>
      </c>
    </row>
    <row r="254" spans="1:57" x14ac:dyDescent="0.25">
      <c r="A254" t="s">
        <v>251</v>
      </c>
      <c r="B254" t="s">
        <v>1156</v>
      </c>
      <c r="C254" s="1">
        <v>6.3840000000000003</v>
      </c>
      <c r="D254" s="1">
        <v>9.4130000000000003</v>
      </c>
      <c r="E254" s="1">
        <v>11.205</v>
      </c>
      <c r="F254" s="1">
        <v>0</v>
      </c>
      <c r="G254" s="1">
        <v>7.1999999999999995E-2</v>
      </c>
      <c r="H254" s="1">
        <v>15.432</v>
      </c>
      <c r="I254" s="1">
        <v>0</v>
      </c>
      <c r="J254" s="1">
        <v>0</v>
      </c>
      <c r="K254" s="1">
        <v>0</v>
      </c>
      <c r="L254" s="1">
        <v>43.661999999999999</v>
      </c>
      <c r="M254" s="1">
        <v>0.115</v>
      </c>
      <c r="N254" s="1">
        <v>0</v>
      </c>
      <c r="O254" s="1">
        <v>0</v>
      </c>
      <c r="P254" s="1">
        <v>0</v>
      </c>
      <c r="Q254" s="1">
        <v>0.36199999999999999</v>
      </c>
      <c r="R254" s="1">
        <v>0</v>
      </c>
      <c r="S254" s="1">
        <f t="shared" si="105"/>
        <v>86.644999999999996</v>
      </c>
      <c r="U254" s="11">
        <f t="shared" si="106"/>
        <v>8.5470085470085472E-2</v>
      </c>
      <c r="V254" s="11">
        <f t="shared" si="107"/>
        <v>0.12561956515719228</v>
      </c>
      <c r="W254" s="11">
        <f t="shared" si="108"/>
        <v>0.13768840763141532</v>
      </c>
      <c r="X254" s="11">
        <f t="shared" si="109"/>
        <v>0</v>
      </c>
      <c r="Y254" s="11">
        <f t="shared" si="110"/>
        <v>1.0021378941742383E-3</v>
      </c>
      <c r="Z254" s="11">
        <f t="shared" si="111"/>
        <v>0.19400241874451571</v>
      </c>
      <c r="AA254" s="11">
        <f t="shared" si="112"/>
        <v>0</v>
      </c>
      <c r="AB254" s="11">
        <f t="shared" si="113"/>
        <v>0</v>
      </c>
      <c r="AC254" s="11">
        <f t="shared" si="114"/>
        <v>0</v>
      </c>
      <c r="AD254" s="11">
        <f t="shared" si="115"/>
        <v>0.37993386703793941</v>
      </c>
      <c r="AE254" s="11">
        <f t="shared" si="116"/>
        <v>1.620350474762689E-3</v>
      </c>
      <c r="AF254" s="11">
        <f t="shared" si="117"/>
        <v>0</v>
      </c>
      <c r="AG254" s="11">
        <f t="shared" si="118"/>
        <v>0</v>
      </c>
      <c r="AH254" s="11">
        <f t="shared" si="119"/>
        <v>0</v>
      </c>
      <c r="AI254" s="11">
        <f t="shared" si="120"/>
        <v>7.1007402815973127E-3</v>
      </c>
      <c r="AJ254" s="11">
        <f t="shared" si="121"/>
        <v>0</v>
      </c>
      <c r="AL254">
        <f t="shared" si="122"/>
        <v>0.543782614897383</v>
      </c>
      <c r="AN254" s="11">
        <f t="shared" si="123"/>
        <v>0.47153080916101647</v>
      </c>
      <c r="AO254" s="11">
        <f t="shared" si="124"/>
        <v>0.69303189389880304</v>
      </c>
      <c r="AP254" s="11">
        <f t="shared" si="125"/>
        <v>0.7596146172716377</v>
      </c>
      <c r="AQ254" s="11">
        <f t="shared" si="126"/>
        <v>0</v>
      </c>
      <c r="AR254" s="11">
        <f t="shared" si="127"/>
        <v>5.5287050379314792E-3</v>
      </c>
      <c r="AS254" s="11">
        <f t="shared" si="128"/>
        <v>1.0702939746306113</v>
      </c>
      <c r="AT254" s="11">
        <f t="shared" si="129"/>
        <v>0</v>
      </c>
      <c r="AU254" s="11">
        <f t="shared" si="130"/>
        <v>0</v>
      </c>
      <c r="AV254" s="11">
        <f t="shared" si="131"/>
        <v>0</v>
      </c>
      <c r="AW254" s="11">
        <f t="shared" si="132"/>
        <v>2.0960611278992611</v>
      </c>
      <c r="AX254" s="11">
        <f t="shared" si="133"/>
        <v>8.9393284947246691E-3</v>
      </c>
      <c r="AY254" s="11">
        <f t="shared" si="134"/>
        <v>0</v>
      </c>
      <c r="AZ254" s="11">
        <f t="shared" si="135"/>
        <v>0</v>
      </c>
      <c r="BA254" s="11">
        <f t="shared" si="136"/>
        <v>0</v>
      </c>
      <c r="BB254" s="11">
        <f t="shared" si="137"/>
        <v>3.9174148384298516E-2</v>
      </c>
      <c r="BC254" s="11">
        <f t="shared" si="138"/>
        <v>0</v>
      </c>
      <c r="BE254">
        <f t="shared" si="139"/>
        <v>33.819926092022662</v>
      </c>
    </row>
    <row r="255" spans="1:57" x14ac:dyDescent="0.25">
      <c r="A255" t="s">
        <v>252</v>
      </c>
      <c r="B255" t="s">
        <v>1156</v>
      </c>
      <c r="C255" s="1">
        <v>2.7040000000000002</v>
      </c>
      <c r="D255" s="1">
        <v>8.98</v>
      </c>
      <c r="E255" s="1">
        <v>15.664</v>
      </c>
      <c r="F255" s="1">
        <v>0</v>
      </c>
      <c r="G255" s="1">
        <v>0</v>
      </c>
      <c r="H255" s="1">
        <v>16.501999999999999</v>
      </c>
      <c r="I255" s="1">
        <v>0</v>
      </c>
      <c r="J255" s="1">
        <v>0</v>
      </c>
      <c r="K255" s="1">
        <v>0</v>
      </c>
      <c r="L255" s="1">
        <v>43.957999999999998</v>
      </c>
      <c r="M255" s="1">
        <v>0.16600000000000001</v>
      </c>
      <c r="N255" s="1">
        <v>0</v>
      </c>
      <c r="O255" s="1">
        <v>0</v>
      </c>
      <c r="P255" s="1">
        <v>0</v>
      </c>
      <c r="Q255" s="1">
        <v>0.16600000000000001</v>
      </c>
      <c r="R255" s="1">
        <v>0</v>
      </c>
      <c r="S255" s="1">
        <f t="shared" si="105"/>
        <v>88.139999999999986</v>
      </c>
      <c r="U255" s="11">
        <f t="shared" si="106"/>
        <v>3.6201615148983568E-2</v>
      </c>
      <c r="V255" s="11">
        <f t="shared" si="107"/>
        <v>0.11984103846930698</v>
      </c>
      <c r="W255" s="11">
        <f t="shared" si="108"/>
        <v>0.1924811438767059</v>
      </c>
      <c r="X255" s="11">
        <f t="shared" si="109"/>
        <v>0</v>
      </c>
      <c r="Y255" s="11">
        <f t="shared" si="110"/>
        <v>0</v>
      </c>
      <c r="Z255" s="11">
        <f t="shared" si="111"/>
        <v>0.20745385653978732</v>
      </c>
      <c r="AA255" s="11">
        <f t="shared" si="112"/>
        <v>0</v>
      </c>
      <c r="AB255" s="11">
        <f t="shared" si="113"/>
        <v>0</v>
      </c>
      <c r="AC255" s="11">
        <f t="shared" si="114"/>
        <v>0</v>
      </c>
      <c r="AD255" s="11">
        <f t="shared" si="115"/>
        <v>0.3825095718760877</v>
      </c>
      <c r="AE255" s="11">
        <f t="shared" si="116"/>
        <v>2.338940685309621E-3</v>
      </c>
      <c r="AF255" s="11">
        <f t="shared" si="117"/>
        <v>0</v>
      </c>
      <c r="AG255" s="11">
        <f t="shared" si="118"/>
        <v>0</v>
      </c>
      <c r="AH255" s="11">
        <f t="shared" si="119"/>
        <v>0</v>
      </c>
      <c r="AI255" s="11">
        <f t="shared" si="120"/>
        <v>3.2561405711192099E-3</v>
      </c>
      <c r="AJ255" s="11">
        <f t="shared" si="121"/>
        <v>0</v>
      </c>
      <c r="AL255">
        <f t="shared" si="122"/>
        <v>0.55597765403478383</v>
      </c>
      <c r="AN255" s="11">
        <f t="shared" si="123"/>
        <v>0.19534030668102359</v>
      </c>
      <c r="AO255" s="11">
        <f t="shared" si="124"/>
        <v>0.6466502975413253</v>
      </c>
      <c r="AP255" s="11">
        <f t="shared" si="125"/>
        <v>1.0386090653815934</v>
      </c>
      <c r="AQ255" s="11">
        <f t="shared" si="126"/>
        <v>0</v>
      </c>
      <c r="AR255" s="11">
        <f t="shared" si="127"/>
        <v>0</v>
      </c>
      <c r="AS255" s="11">
        <f t="shared" si="128"/>
        <v>1.1194003303960576</v>
      </c>
      <c r="AT255" s="11">
        <f t="shared" si="129"/>
        <v>0</v>
      </c>
      <c r="AU255" s="11">
        <f t="shared" si="130"/>
        <v>0</v>
      </c>
      <c r="AV255" s="11">
        <f t="shared" si="131"/>
        <v>0</v>
      </c>
      <c r="AW255" s="11">
        <f t="shared" si="132"/>
        <v>2.0639835203816839</v>
      </c>
      <c r="AX255" s="11">
        <f t="shared" si="133"/>
        <v>1.2620690786773721E-2</v>
      </c>
      <c r="AY255" s="11">
        <f t="shared" si="134"/>
        <v>0</v>
      </c>
      <c r="AZ255" s="11">
        <f t="shared" si="135"/>
        <v>0</v>
      </c>
      <c r="BA255" s="11">
        <f t="shared" si="136"/>
        <v>0</v>
      </c>
      <c r="BB255" s="11">
        <f t="shared" si="137"/>
        <v>1.7569809941941454E-2</v>
      </c>
      <c r="BC255" s="11">
        <f t="shared" si="138"/>
        <v>0</v>
      </c>
      <c r="BE255">
        <f t="shared" si="139"/>
        <v>31.010651687622794</v>
      </c>
    </row>
    <row r="256" spans="1:57" x14ac:dyDescent="0.25">
      <c r="A256" t="s">
        <v>253</v>
      </c>
      <c r="B256" t="s">
        <v>1156</v>
      </c>
      <c r="C256" s="1">
        <v>6.3140000000000001</v>
      </c>
      <c r="D256" s="1">
        <v>9.6280000000000001</v>
      </c>
      <c r="E256" s="1">
        <v>11.840999999999999</v>
      </c>
      <c r="F256" s="1">
        <v>0</v>
      </c>
      <c r="G256" s="1">
        <v>0.05</v>
      </c>
      <c r="H256" s="1">
        <v>16.922000000000001</v>
      </c>
      <c r="I256" s="1">
        <v>0</v>
      </c>
      <c r="J256" s="1">
        <v>0</v>
      </c>
      <c r="K256" s="1">
        <v>0</v>
      </c>
      <c r="L256" s="1">
        <v>46.122999999999998</v>
      </c>
      <c r="M256" s="1">
        <v>0.12</v>
      </c>
      <c r="N256" s="1">
        <v>0</v>
      </c>
      <c r="O256" s="1">
        <v>0.129</v>
      </c>
      <c r="P256" s="1">
        <v>0</v>
      </c>
      <c r="Q256" s="1">
        <v>0.33200000000000002</v>
      </c>
      <c r="R256" s="1">
        <v>0</v>
      </c>
      <c r="S256" s="1">
        <f t="shared" si="105"/>
        <v>91.459000000000003</v>
      </c>
      <c r="U256" s="11">
        <f t="shared" si="106"/>
        <v>8.4532913480281899E-2</v>
      </c>
      <c r="V256" s="11">
        <f t="shared" si="107"/>
        <v>0.12848881051029928</v>
      </c>
      <c r="W256" s="11">
        <f t="shared" si="108"/>
        <v>0.14550365325868708</v>
      </c>
      <c r="X256" s="11">
        <f t="shared" si="109"/>
        <v>0</v>
      </c>
      <c r="Y256" s="11">
        <f t="shared" si="110"/>
        <v>6.9592909317655444E-4</v>
      </c>
      <c r="Z256" s="11">
        <f t="shared" si="111"/>
        <v>0.21273386016036125</v>
      </c>
      <c r="AA256" s="11">
        <f t="shared" si="112"/>
        <v>0</v>
      </c>
      <c r="AB256" s="11">
        <f t="shared" si="113"/>
        <v>0</v>
      </c>
      <c r="AC256" s="11">
        <f t="shared" si="114"/>
        <v>0</v>
      </c>
      <c r="AD256" s="11">
        <f t="shared" si="115"/>
        <v>0.40134876435781408</v>
      </c>
      <c r="AE256" s="11">
        <f t="shared" si="116"/>
        <v>1.690800495404545E-3</v>
      </c>
      <c r="AF256" s="11">
        <f t="shared" si="117"/>
        <v>0</v>
      </c>
      <c r="AG256" s="11">
        <f t="shared" si="118"/>
        <v>1.611247255259036E-3</v>
      </c>
      <c r="AH256" s="11">
        <f t="shared" si="119"/>
        <v>0</v>
      </c>
      <c r="AI256" s="11">
        <f t="shared" si="120"/>
        <v>6.5122811422384198E-3</v>
      </c>
      <c r="AJ256" s="11">
        <f t="shared" si="121"/>
        <v>0</v>
      </c>
      <c r="AL256">
        <f t="shared" si="122"/>
        <v>0.57195516650280609</v>
      </c>
      <c r="AN256" s="11">
        <f t="shared" si="123"/>
        <v>0.44338919428154427</v>
      </c>
      <c r="AO256" s="11">
        <f t="shared" si="124"/>
        <v>0.67394518680164184</v>
      </c>
      <c r="AP256" s="11">
        <f t="shared" si="125"/>
        <v>0.76319086764280442</v>
      </c>
      <c r="AQ256" s="11">
        <f t="shared" si="126"/>
        <v>0</v>
      </c>
      <c r="AR256" s="11">
        <f t="shared" si="127"/>
        <v>3.6502638699731373E-3</v>
      </c>
      <c r="AS256" s="11">
        <f t="shared" si="128"/>
        <v>1.1158244874040362</v>
      </c>
      <c r="AT256" s="11">
        <f t="shared" si="129"/>
        <v>0</v>
      </c>
      <c r="AU256" s="11">
        <f t="shared" si="130"/>
        <v>0</v>
      </c>
      <c r="AV256" s="11">
        <f t="shared" si="131"/>
        <v>0</v>
      </c>
      <c r="AW256" s="11">
        <f t="shared" si="132"/>
        <v>2.105141038301181</v>
      </c>
      <c r="AX256" s="11">
        <f t="shared" si="133"/>
        <v>8.8685298836071423E-3</v>
      </c>
      <c r="AY256" s="11">
        <f t="shared" si="134"/>
        <v>0</v>
      </c>
      <c r="AZ256" s="11">
        <f t="shared" si="135"/>
        <v>8.4512599043956582E-3</v>
      </c>
      <c r="BA256" s="11">
        <f t="shared" si="136"/>
        <v>0</v>
      </c>
      <c r="BB256" s="11">
        <f t="shared" si="137"/>
        <v>3.4157997988150716E-2</v>
      </c>
      <c r="BC256" s="11">
        <f t="shared" si="138"/>
        <v>0</v>
      </c>
      <c r="BE256">
        <f t="shared" si="139"/>
        <v>33.466804549518244</v>
      </c>
    </row>
    <row r="257" spans="1:57" x14ac:dyDescent="0.25">
      <c r="A257" t="s">
        <v>254</v>
      </c>
      <c r="B257" t="s">
        <v>1156</v>
      </c>
      <c r="C257" s="1">
        <v>6.6710000000000003</v>
      </c>
      <c r="D257" s="1">
        <v>8.8659999999999997</v>
      </c>
      <c r="E257" s="1">
        <v>12.084</v>
      </c>
      <c r="F257" s="1">
        <v>0</v>
      </c>
      <c r="G257" s="1">
        <v>4.1000000000000002E-2</v>
      </c>
      <c r="H257" s="1">
        <v>17.474</v>
      </c>
      <c r="I257" s="1">
        <v>0</v>
      </c>
      <c r="J257" s="1">
        <v>0</v>
      </c>
      <c r="K257" s="1">
        <v>0</v>
      </c>
      <c r="L257" s="1">
        <v>46.957999999999998</v>
      </c>
      <c r="M257" s="1">
        <v>0.187</v>
      </c>
      <c r="N257" s="1">
        <v>0</v>
      </c>
      <c r="O257" s="1">
        <v>0</v>
      </c>
      <c r="P257" s="1">
        <v>0</v>
      </c>
      <c r="Q257" s="1">
        <v>0.30199999999999999</v>
      </c>
      <c r="R257" s="1">
        <v>0</v>
      </c>
      <c r="S257" s="1">
        <f t="shared" si="105"/>
        <v>92.582999999999998</v>
      </c>
      <c r="U257" s="11">
        <f t="shared" si="106"/>
        <v>8.9312490628280103E-2</v>
      </c>
      <c r="V257" s="11">
        <f t="shared" si="107"/>
        <v>0.11831967116579906</v>
      </c>
      <c r="W257" s="11">
        <f t="shared" si="108"/>
        <v>0.14848966691816357</v>
      </c>
      <c r="X257" s="11">
        <f t="shared" si="109"/>
        <v>0</v>
      </c>
      <c r="Y257" s="11">
        <f t="shared" si="110"/>
        <v>5.7066185640477466E-4</v>
      </c>
      <c r="Z257" s="11">
        <f t="shared" si="111"/>
        <v>0.21967329349025838</v>
      </c>
      <c r="AA257" s="11">
        <f t="shared" si="112"/>
        <v>0</v>
      </c>
      <c r="AB257" s="11">
        <f t="shared" si="113"/>
        <v>0</v>
      </c>
      <c r="AC257" s="11">
        <f t="shared" si="114"/>
        <v>0</v>
      </c>
      <c r="AD257" s="11">
        <f t="shared" si="115"/>
        <v>0.40861468847894183</v>
      </c>
      <c r="AE257" s="11">
        <f t="shared" si="116"/>
        <v>2.6348307720054161E-3</v>
      </c>
      <c r="AF257" s="11">
        <f t="shared" si="117"/>
        <v>0</v>
      </c>
      <c r="AG257" s="11">
        <f t="shared" si="118"/>
        <v>0</v>
      </c>
      <c r="AH257" s="11">
        <f t="shared" si="119"/>
        <v>0</v>
      </c>
      <c r="AI257" s="11">
        <f t="shared" si="120"/>
        <v>5.9238220028795261E-3</v>
      </c>
      <c r="AJ257" s="11">
        <f t="shared" si="121"/>
        <v>0</v>
      </c>
      <c r="AL257">
        <f t="shared" si="122"/>
        <v>0.57636578405890582</v>
      </c>
      <c r="AN257" s="11">
        <f t="shared" si="123"/>
        <v>0.46487400761016817</v>
      </c>
      <c r="AO257" s="11">
        <f t="shared" si="124"/>
        <v>0.61585719228107338</v>
      </c>
      <c r="AP257" s="11">
        <f t="shared" si="125"/>
        <v>0.77289286261476409</v>
      </c>
      <c r="AQ257" s="11">
        <f t="shared" si="126"/>
        <v>0</v>
      </c>
      <c r="AR257" s="11">
        <f t="shared" si="127"/>
        <v>2.9703108972883711E-3</v>
      </c>
      <c r="AS257" s="11">
        <f t="shared" si="128"/>
        <v>1.1434056265967063</v>
      </c>
      <c r="AT257" s="11">
        <f t="shared" si="129"/>
        <v>0</v>
      </c>
      <c r="AU257" s="11">
        <f t="shared" si="130"/>
        <v>0</v>
      </c>
      <c r="AV257" s="11">
        <f t="shared" si="131"/>
        <v>0</v>
      </c>
      <c r="AW257" s="11">
        <f t="shared" si="132"/>
        <v>2.1268508633599623</v>
      </c>
      <c r="AX257" s="11">
        <f t="shared" si="133"/>
        <v>1.3714367741178044E-2</v>
      </c>
      <c r="AY257" s="11">
        <f t="shared" si="134"/>
        <v>0</v>
      </c>
      <c r="AZ257" s="11">
        <f t="shared" si="135"/>
        <v>0</v>
      </c>
      <c r="BA257" s="11">
        <f t="shared" si="136"/>
        <v>0</v>
      </c>
      <c r="BB257" s="11">
        <f t="shared" si="137"/>
        <v>3.0833658937016804E-2</v>
      </c>
      <c r="BC257" s="11">
        <f t="shared" si="138"/>
        <v>0</v>
      </c>
      <c r="BE257">
        <f t="shared" si="139"/>
        <v>33.35688524085819</v>
      </c>
    </row>
    <row r="258" spans="1:57" x14ac:dyDescent="0.25">
      <c r="A258" t="s">
        <v>265</v>
      </c>
      <c r="B258" t="s">
        <v>1162</v>
      </c>
      <c r="C258" s="1">
        <v>17.244</v>
      </c>
      <c r="D258" s="1">
        <v>16.149999999999999</v>
      </c>
      <c r="E258" s="1">
        <v>0</v>
      </c>
      <c r="F258" s="1">
        <v>0</v>
      </c>
      <c r="G258" s="1">
        <v>0.379</v>
      </c>
      <c r="H258" s="1">
        <v>0</v>
      </c>
      <c r="I258" s="1">
        <v>2.7280000000000002</v>
      </c>
      <c r="J258" s="1">
        <v>0.109</v>
      </c>
      <c r="K258" s="1">
        <v>0</v>
      </c>
      <c r="L258" s="1">
        <v>41.606000000000002</v>
      </c>
      <c r="M258" s="1">
        <v>0</v>
      </c>
      <c r="N258" s="1">
        <v>0</v>
      </c>
      <c r="O258" s="1">
        <v>8.8999999999999996E-2</v>
      </c>
      <c r="P258" s="1">
        <v>5.8000000000000003E-2</v>
      </c>
      <c r="Q258" s="1">
        <v>0</v>
      </c>
      <c r="R258" s="1">
        <v>0</v>
      </c>
      <c r="S258" s="1">
        <f t="shared" si="105"/>
        <v>78.363000000000014</v>
      </c>
      <c r="U258" s="11">
        <f t="shared" si="106"/>
        <v>0.23086562560246768</v>
      </c>
      <c r="V258" s="11">
        <f t="shared" si="107"/>
        <v>0.21552703466361997</v>
      </c>
      <c r="W258" s="11">
        <f t="shared" si="108"/>
        <v>0</v>
      </c>
      <c r="X258" s="11">
        <f t="shared" si="109"/>
        <v>0</v>
      </c>
      <c r="Y258" s="11">
        <f t="shared" si="110"/>
        <v>5.2751425262782823E-3</v>
      </c>
      <c r="Z258" s="11">
        <f t="shared" si="111"/>
        <v>0</v>
      </c>
      <c r="AA258" s="11">
        <f t="shared" si="112"/>
        <v>6.7684917775726716E-2</v>
      </c>
      <c r="AB258" s="11">
        <f t="shared" si="113"/>
        <v>1.9437420422487492E-3</v>
      </c>
      <c r="AC258" s="11">
        <f t="shared" si="114"/>
        <v>0</v>
      </c>
      <c r="AD258" s="11">
        <f t="shared" si="115"/>
        <v>0.36204316045945006</v>
      </c>
      <c r="AE258" s="11">
        <f t="shared" si="116"/>
        <v>0</v>
      </c>
      <c r="AF258" s="11">
        <f t="shared" si="117"/>
        <v>0</v>
      </c>
      <c r="AG258" s="11">
        <f t="shared" si="118"/>
        <v>1.1116357032407301E-3</v>
      </c>
      <c r="AH258" s="11">
        <f t="shared" si="119"/>
        <v>7.6231834151073105E-4</v>
      </c>
      <c r="AI258" s="11">
        <f t="shared" si="120"/>
        <v>0</v>
      </c>
      <c r="AJ258" s="11">
        <f t="shared" si="121"/>
        <v>0</v>
      </c>
      <c r="AL258">
        <f t="shared" si="122"/>
        <v>0.51935272056809267</v>
      </c>
      <c r="AN258" s="11">
        <f t="shared" si="123"/>
        <v>1.3335770650239545</v>
      </c>
      <c r="AO258" s="11">
        <f t="shared" si="124"/>
        <v>1.2449749050772252</v>
      </c>
      <c r="AP258" s="11">
        <f t="shared" si="125"/>
        <v>0</v>
      </c>
      <c r="AQ258" s="11">
        <f t="shared" si="126"/>
        <v>0</v>
      </c>
      <c r="AR258" s="11">
        <f t="shared" si="127"/>
        <v>3.0471444457871023E-2</v>
      </c>
      <c r="AS258" s="11">
        <f t="shared" si="128"/>
        <v>0</v>
      </c>
      <c r="AT258" s="11">
        <f t="shared" si="129"/>
        <v>0.39097658544094888</v>
      </c>
      <c r="AU258" s="11">
        <f t="shared" si="130"/>
        <v>1.1227872495532084E-2</v>
      </c>
      <c r="AV258" s="11">
        <f t="shared" si="131"/>
        <v>0</v>
      </c>
      <c r="AW258" s="11">
        <f t="shared" si="132"/>
        <v>2.0913137418251897</v>
      </c>
      <c r="AX258" s="11">
        <f t="shared" si="133"/>
        <v>0</v>
      </c>
      <c r="AY258" s="11">
        <f t="shared" si="134"/>
        <v>0</v>
      </c>
      <c r="AZ258" s="11">
        <f t="shared" si="135"/>
        <v>6.4212759029630391E-3</v>
      </c>
      <c r="BA258" s="11">
        <f t="shared" si="136"/>
        <v>4.4034717331038779E-3</v>
      </c>
      <c r="BB258" s="11">
        <f t="shared" si="137"/>
        <v>0</v>
      </c>
      <c r="BC258" s="11">
        <f t="shared" si="138"/>
        <v>0</v>
      </c>
      <c r="BE258">
        <f t="shared" si="139"/>
        <v>25.869004753401477</v>
      </c>
    </row>
    <row r="259" spans="1:57" x14ac:dyDescent="0.25">
      <c r="A259" t="s">
        <v>266</v>
      </c>
      <c r="B259" t="s">
        <v>1162</v>
      </c>
      <c r="C259" s="1">
        <v>18.474</v>
      </c>
      <c r="D259" s="1">
        <v>14.189</v>
      </c>
      <c r="E259" s="1">
        <v>0</v>
      </c>
      <c r="F259" s="1">
        <v>0</v>
      </c>
      <c r="G259" s="1">
        <v>9.9000000000000005E-2</v>
      </c>
      <c r="H259" s="1">
        <v>0</v>
      </c>
      <c r="I259" s="1">
        <v>3.3620000000000001</v>
      </c>
      <c r="J259" s="1">
        <v>0</v>
      </c>
      <c r="K259" s="1">
        <v>0</v>
      </c>
      <c r="L259" s="1">
        <v>40.637999999999998</v>
      </c>
      <c r="M259" s="1">
        <v>7.5999999999999998E-2</v>
      </c>
      <c r="N259" s="1">
        <v>0</v>
      </c>
      <c r="O259" s="1">
        <v>7.0000000000000007E-2</v>
      </c>
      <c r="P259" s="1">
        <v>6.9000000000000006E-2</v>
      </c>
      <c r="Q259" s="1">
        <v>0</v>
      </c>
      <c r="R259" s="1">
        <v>0</v>
      </c>
      <c r="S259" s="1">
        <f t="shared" ref="S259:S322" si="140">SUM(C259:R259)</f>
        <v>76.97699999999999</v>
      </c>
      <c r="U259" s="11">
        <f t="shared" ref="U259:U322" si="141">C259/74.6928</f>
        <v>0.24733307628044468</v>
      </c>
      <c r="V259" s="11">
        <f t="shared" ref="V259:V322" si="142">D259/74.932595</f>
        <v>0.18935684797783928</v>
      </c>
      <c r="W259" s="11">
        <f t="shared" ref="W259:W322" si="143">E259/81.3794</f>
        <v>0</v>
      </c>
      <c r="X259" s="11">
        <f t="shared" ref="X259:X322" si="144">F259/70.9374</f>
        <v>0</v>
      </c>
      <c r="Y259" s="11">
        <f t="shared" ref="Y259:Y322" si="145">G259/71.8464</f>
        <v>1.3779396044895779E-3</v>
      </c>
      <c r="Z259" s="11">
        <f t="shared" ref="Z259:Z322" si="146">H259/79.5454</f>
        <v>0</v>
      </c>
      <c r="AA259" s="11">
        <f t="shared" ref="AA259:AA322" si="147">I259/40.3044</f>
        <v>8.3415210249997512E-2</v>
      </c>
      <c r="AB259" s="11">
        <f t="shared" ref="AB259:AB322" si="148">J259/56.0774</f>
        <v>0</v>
      </c>
      <c r="AC259" s="11">
        <f t="shared" ref="AC259:AC322" si="149">K259/223.1994</f>
        <v>0</v>
      </c>
      <c r="AD259" s="11">
        <f t="shared" ref="AD259:AD322" si="150">2*L259/229.84</f>
        <v>0.35361990950226241</v>
      </c>
      <c r="AE259" s="11">
        <f t="shared" ref="AE259:AE322" si="151">2*M259/141.9446</f>
        <v>1.0708403137562118E-3</v>
      </c>
      <c r="AF259" s="11">
        <f t="shared" ref="AF259:AF322" si="152">2*N259/181.88</f>
        <v>0</v>
      </c>
      <c r="AG259" s="11">
        <f t="shared" ref="AG259:AG322" si="153">O259/80.0622</f>
        <v>8.7432021603203508E-4</v>
      </c>
      <c r="AH259" s="11">
        <f t="shared" ref="AH259:AH322" si="154">P259/76.0837</f>
        <v>9.0689595800414564E-4</v>
      </c>
      <c r="AI259" s="11">
        <f t="shared" ref="AI259:AI322" si="155">2*Q259/101.9612</f>
        <v>0</v>
      </c>
      <c r="AJ259" s="11">
        <f t="shared" ref="AJ259:AJ322" si="156">2*R259/94.196</f>
        <v>0</v>
      </c>
      <c r="AL259">
        <f t="shared" ref="AL259:AL322" si="157">SUM(U259:AA259)</f>
        <v>0.52148307411277106</v>
      </c>
      <c r="AN259" s="11">
        <f t="shared" ref="AN259:AN322" si="158">(3/AL259)*U259</f>
        <v>1.4228634938990872</v>
      </c>
      <c r="AO259" s="11">
        <f t="shared" ref="AO259:AO322" si="159">(3/AL259)*V259</f>
        <v>1.0893364945736901</v>
      </c>
      <c r="AP259" s="11">
        <f t="shared" ref="AP259:AP322" si="160">(3/AL259)*W259</f>
        <v>0</v>
      </c>
      <c r="AQ259" s="11">
        <f t="shared" ref="AQ259:AQ322" si="161">(3/AL259)*X259</f>
        <v>0</v>
      </c>
      <c r="AR259" s="11">
        <f t="shared" ref="AR259:AR322" si="162">(3/AL259)*Y259</f>
        <v>7.9270431173664377E-3</v>
      </c>
      <c r="AS259" s="11">
        <f t="shared" ref="AS259:AS322" si="163">(3/AL259)*Z259</f>
        <v>0</v>
      </c>
      <c r="AT259" s="11">
        <f t="shared" ref="AT259:AT322" si="164">(3/AL259)*AA259</f>
        <v>0.47987296840985633</v>
      </c>
      <c r="AU259" s="11">
        <f t="shared" ref="AU259:AU322" si="165">(3/AL259)*AB259</f>
        <v>0</v>
      </c>
      <c r="AV259" s="11">
        <f t="shared" ref="AV259:AV322" si="166">(3/AL259)*AC259</f>
        <v>0</v>
      </c>
      <c r="AW259" s="11">
        <f t="shared" ref="AW259:AW322" si="167">(3/AL259)*AD259</f>
        <v>2.0343128687574157</v>
      </c>
      <c r="AX259" s="11">
        <f t="shared" ref="AX259:AX322" si="168">(3/AL259)*AE259</f>
        <v>6.1603551500387247E-3</v>
      </c>
      <c r="AY259" s="11">
        <f t="shared" ref="AY259:AY322" si="169">(3/AL259)*AF259</f>
        <v>0</v>
      </c>
      <c r="AZ259" s="11">
        <f t="shared" ref="AZ259:AZ322" si="170">(3/AL259)*AG259</f>
        <v>5.0298097451364036E-3</v>
      </c>
      <c r="BA259" s="11">
        <f t="shared" ref="BA259:BA322" si="171">(3/AL259)*AH259</f>
        <v>5.2172122338607031E-3</v>
      </c>
      <c r="BB259" s="11">
        <f t="shared" ref="BB259:BB322" si="172">(3/AL259)*AI259</f>
        <v>0</v>
      </c>
      <c r="BC259" s="11">
        <f t="shared" ref="BC259:BC322" si="173">(3/AL259)*AJ259</f>
        <v>0</v>
      </c>
      <c r="BE259">
        <f t="shared" ref="BE259:BE322" si="174">-3*8.314*(((AN259/3)*LN((AN259/3)+0.0001))+((AO259/3)*LN((AO259/3)+0.0001))+((AP259/3)*LN((AP259/3)+0.0001))+((AQ259/3)*LN((AQ259/3)+0.0001))+((AR259/3)*LN((AR259/3)+0.0001))+((AS259/3)*LN((AS259/3)+0.0001))+((AT259/3)*LN((AT259/3)+0.0001)))</f>
        <v>25.692853796227315</v>
      </c>
    </row>
    <row r="260" spans="1:57" x14ac:dyDescent="0.25">
      <c r="A260" t="s">
        <v>267</v>
      </c>
      <c r="B260" t="s">
        <v>1162</v>
      </c>
      <c r="C260" s="1">
        <v>15.715</v>
      </c>
      <c r="D260" s="1">
        <v>15.863</v>
      </c>
      <c r="E260" s="1">
        <v>0</v>
      </c>
      <c r="F260" s="1">
        <v>0</v>
      </c>
      <c r="G260" s="1">
        <v>0.184</v>
      </c>
      <c r="H260" s="1">
        <v>0</v>
      </c>
      <c r="I260" s="1">
        <v>2.7410000000000001</v>
      </c>
      <c r="J260" s="1">
        <v>0.121</v>
      </c>
      <c r="K260" s="1">
        <v>0</v>
      </c>
      <c r="L260" s="1">
        <v>40.472999999999999</v>
      </c>
      <c r="M260" s="1">
        <v>0</v>
      </c>
      <c r="N260" s="1">
        <v>0</v>
      </c>
      <c r="O260" s="1">
        <v>0</v>
      </c>
      <c r="P260" s="1">
        <v>5.6000000000000001E-2</v>
      </c>
      <c r="Q260" s="1">
        <v>0</v>
      </c>
      <c r="R260" s="1">
        <v>0</v>
      </c>
      <c r="S260" s="1">
        <f t="shared" si="140"/>
        <v>75.153000000000006</v>
      </c>
      <c r="U260" s="11">
        <f t="shared" si="141"/>
        <v>0.21039511171090117</v>
      </c>
      <c r="V260" s="11">
        <f t="shared" si="142"/>
        <v>0.21169692575040272</v>
      </c>
      <c r="W260" s="11">
        <f t="shared" si="143"/>
        <v>0</v>
      </c>
      <c r="X260" s="11">
        <f t="shared" si="144"/>
        <v>0</v>
      </c>
      <c r="Y260" s="11">
        <f t="shared" si="145"/>
        <v>2.5610190628897202E-3</v>
      </c>
      <c r="Z260" s="11">
        <f t="shared" si="146"/>
        <v>0</v>
      </c>
      <c r="AA260" s="11">
        <f t="shared" si="147"/>
        <v>6.8007463205009874E-2</v>
      </c>
      <c r="AB260" s="11">
        <f t="shared" si="148"/>
        <v>2.1577319918541162E-3</v>
      </c>
      <c r="AC260" s="11">
        <f t="shared" si="149"/>
        <v>0</v>
      </c>
      <c r="AD260" s="11">
        <f t="shared" si="150"/>
        <v>0.35218412808910543</v>
      </c>
      <c r="AE260" s="11">
        <f t="shared" si="151"/>
        <v>0</v>
      </c>
      <c r="AF260" s="11">
        <f t="shared" si="152"/>
        <v>0</v>
      </c>
      <c r="AG260" s="11">
        <f t="shared" si="153"/>
        <v>0</v>
      </c>
      <c r="AH260" s="11">
        <f t="shared" si="154"/>
        <v>7.3603150214829208E-4</v>
      </c>
      <c r="AI260" s="11">
        <f t="shared" si="155"/>
        <v>0</v>
      </c>
      <c r="AJ260" s="11">
        <f t="shared" si="156"/>
        <v>0</v>
      </c>
      <c r="AL260">
        <f t="shared" si="157"/>
        <v>0.49266051972920349</v>
      </c>
      <c r="AN260" s="11">
        <f t="shared" si="158"/>
        <v>1.2811770171469021</v>
      </c>
      <c r="AO260" s="11">
        <f t="shared" si="159"/>
        <v>1.2891042651444713</v>
      </c>
      <c r="AP260" s="11">
        <f t="shared" si="160"/>
        <v>0</v>
      </c>
      <c r="AQ260" s="11">
        <f t="shared" si="161"/>
        <v>0</v>
      </c>
      <c r="AR260" s="11">
        <f t="shared" si="162"/>
        <v>1.5595033255135282E-2</v>
      </c>
      <c r="AS260" s="11">
        <f t="shared" si="163"/>
        <v>0</v>
      </c>
      <c r="AT260" s="11">
        <f t="shared" si="164"/>
        <v>0.41412368445349113</v>
      </c>
      <c r="AU260" s="11">
        <f t="shared" si="165"/>
        <v>1.3139262669394362E-2</v>
      </c>
      <c r="AV260" s="11">
        <f t="shared" si="166"/>
        <v>0</v>
      </c>
      <c r="AW260" s="11">
        <f t="shared" si="167"/>
        <v>2.1445850478298167</v>
      </c>
      <c r="AX260" s="11">
        <f t="shared" si="168"/>
        <v>0</v>
      </c>
      <c r="AY260" s="11">
        <f t="shared" si="169"/>
        <v>0</v>
      </c>
      <c r="AZ260" s="11">
        <f t="shared" si="170"/>
        <v>0</v>
      </c>
      <c r="BA260" s="11">
        <f t="shared" si="171"/>
        <v>4.481979817783208E-3</v>
      </c>
      <c r="BB260" s="11">
        <f t="shared" si="172"/>
        <v>0</v>
      </c>
      <c r="BC260" s="11">
        <f t="shared" si="173"/>
        <v>0</v>
      </c>
      <c r="BE260">
        <f t="shared" si="174"/>
        <v>25.605468296226096</v>
      </c>
    </row>
    <row r="261" spans="1:57" x14ac:dyDescent="0.25">
      <c r="A261" t="s">
        <v>268</v>
      </c>
      <c r="B261" t="s">
        <v>1162</v>
      </c>
      <c r="C261" s="1">
        <v>21.291</v>
      </c>
      <c r="D261" s="1">
        <v>15.214</v>
      </c>
      <c r="E261" s="1">
        <v>0.114</v>
      </c>
      <c r="F261" s="1">
        <v>0</v>
      </c>
      <c r="G261" s="1">
        <v>5.8999999999999997E-2</v>
      </c>
      <c r="H261" s="1">
        <v>0.15</v>
      </c>
      <c r="I261" s="1">
        <v>0.30599999999999999</v>
      </c>
      <c r="J261" s="1">
        <v>0.316</v>
      </c>
      <c r="K261" s="1">
        <v>0</v>
      </c>
      <c r="L261" s="1">
        <v>38.152999999999999</v>
      </c>
      <c r="M261" s="1">
        <v>0</v>
      </c>
      <c r="N261" s="1">
        <v>0</v>
      </c>
      <c r="O261" s="1">
        <v>0.20799999999999999</v>
      </c>
      <c r="P261" s="1">
        <v>0.152</v>
      </c>
      <c r="Q261" s="1">
        <v>7.2999999999999995E-2</v>
      </c>
      <c r="R261" s="1">
        <v>0</v>
      </c>
      <c r="S261" s="1">
        <f t="shared" si="140"/>
        <v>76.035999999999987</v>
      </c>
      <c r="U261" s="11">
        <f t="shared" si="141"/>
        <v>0.28504755478439686</v>
      </c>
      <c r="V261" s="11">
        <f t="shared" si="142"/>
        <v>0.20303580838218668</v>
      </c>
      <c r="W261" s="11">
        <f t="shared" si="143"/>
        <v>1.4008459143222977E-3</v>
      </c>
      <c r="X261" s="11">
        <f t="shared" si="144"/>
        <v>0</v>
      </c>
      <c r="Y261" s="11">
        <f t="shared" si="145"/>
        <v>8.2119632994833412E-4</v>
      </c>
      <c r="Z261" s="11">
        <f t="shared" si="146"/>
        <v>1.8857155787763969E-3</v>
      </c>
      <c r="AA261" s="11">
        <f t="shared" si="147"/>
        <v>7.5922231815881138E-3</v>
      </c>
      <c r="AB261" s="11">
        <f t="shared" si="148"/>
        <v>5.6350686729413277E-3</v>
      </c>
      <c r="AC261" s="11">
        <f t="shared" si="149"/>
        <v>0</v>
      </c>
      <c r="AD261" s="11">
        <f t="shared" si="150"/>
        <v>0.33199617124956488</v>
      </c>
      <c r="AE261" s="11">
        <f t="shared" si="151"/>
        <v>0</v>
      </c>
      <c r="AF261" s="11">
        <f t="shared" si="152"/>
        <v>0</v>
      </c>
      <c r="AG261" s="11">
        <f t="shared" si="153"/>
        <v>2.5979800704951897E-3</v>
      </c>
      <c r="AH261" s="11">
        <f t="shared" si="154"/>
        <v>1.9977997915453642E-3</v>
      </c>
      <c r="AI261" s="11">
        <f t="shared" si="155"/>
        <v>1.4319172391066403E-3</v>
      </c>
      <c r="AJ261" s="11">
        <f t="shared" si="156"/>
        <v>0</v>
      </c>
      <c r="AL261">
        <f t="shared" si="157"/>
        <v>0.49978334417121861</v>
      </c>
      <c r="AN261" s="11">
        <f t="shared" si="158"/>
        <v>1.7110267365377245</v>
      </c>
      <c r="AO261" s="11">
        <f t="shared" si="159"/>
        <v>1.2187429458191159</v>
      </c>
      <c r="AP261" s="11">
        <f t="shared" si="160"/>
        <v>8.4087190819371604E-3</v>
      </c>
      <c r="AQ261" s="11">
        <f t="shared" si="161"/>
        <v>0</v>
      </c>
      <c r="AR261" s="11">
        <f t="shared" si="162"/>
        <v>4.9293139088705043E-3</v>
      </c>
      <c r="AS261" s="11">
        <f t="shared" si="163"/>
        <v>1.1319198213198423E-2</v>
      </c>
      <c r="AT261" s="11">
        <f t="shared" si="164"/>
        <v>4.5573086439153886E-2</v>
      </c>
      <c r="AU261" s="11">
        <f t="shared" si="165"/>
        <v>3.3825068834291726E-2</v>
      </c>
      <c r="AV261" s="11">
        <f t="shared" si="166"/>
        <v>0</v>
      </c>
      <c r="AW261" s="11">
        <f t="shared" si="167"/>
        <v>1.9928405485387348</v>
      </c>
      <c r="AX261" s="11">
        <f t="shared" si="168"/>
        <v>0</v>
      </c>
      <c r="AY261" s="11">
        <f t="shared" si="169"/>
        <v>0</v>
      </c>
      <c r="AZ261" s="11">
        <f t="shared" si="170"/>
        <v>1.5594637761308582E-2</v>
      </c>
      <c r="BA261" s="11">
        <f t="shared" si="171"/>
        <v>1.1991995020512007E-2</v>
      </c>
      <c r="BB261" s="11">
        <f t="shared" si="172"/>
        <v>8.5952278470653835E-3</v>
      </c>
      <c r="BC261" s="11">
        <f t="shared" si="173"/>
        <v>0</v>
      </c>
      <c r="BE261">
        <f t="shared" si="174"/>
        <v>19.885630266993097</v>
      </c>
    </row>
    <row r="262" spans="1:57" x14ac:dyDescent="0.25">
      <c r="A262" t="s">
        <v>1132</v>
      </c>
      <c r="B262" t="s">
        <v>1133</v>
      </c>
      <c r="C262" s="3">
        <v>4.0220000000000002</v>
      </c>
      <c r="D262" s="3">
        <v>13.614000000000001</v>
      </c>
      <c r="E262" s="3">
        <v>12.58</v>
      </c>
      <c r="F262" s="3">
        <v>0.14199999999999999</v>
      </c>
      <c r="G262" s="3">
        <v>0</v>
      </c>
      <c r="H262" s="3">
        <v>6.6340000000000003</v>
      </c>
      <c r="I262" s="3">
        <v>0.35799999999999998</v>
      </c>
      <c r="J262" s="3">
        <v>0</v>
      </c>
      <c r="K262" s="3">
        <v>0</v>
      </c>
      <c r="L262" s="3">
        <v>39.970999999999997</v>
      </c>
      <c r="M262" s="3">
        <v>0</v>
      </c>
      <c r="N262" s="3">
        <v>0</v>
      </c>
      <c r="O262" s="3">
        <v>5.1999999999999998E-2</v>
      </c>
      <c r="P262" s="3">
        <v>0</v>
      </c>
      <c r="Q262" s="3">
        <v>0</v>
      </c>
      <c r="R262" s="3">
        <v>0</v>
      </c>
      <c r="S262" s="1">
        <f t="shared" si="140"/>
        <v>77.373000000000005</v>
      </c>
      <c r="U262" s="11">
        <f t="shared" si="141"/>
        <v>5.384722489985648E-2</v>
      </c>
      <c r="V262" s="11">
        <f t="shared" si="142"/>
        <v>0.18168328482418097</v>
      </c>
      <c r="W262" s="11">
        <f t="shared" si="143"/>
        <v>0.1545845754576711</v>
      </c>
      <c r="X262" s="11">
        <f t="shared" si="144"/>
        <v>2.001764936408721E-3</v>
      </c>
      <c r="Y262" s="11">
        <f t="shared" si="145"/>
        <v>0</v>
      </c>
      <c r="Z262" s="11">
        <f t="shared" si="146"/>
        <v>8.339891433068411E-2</v>
      </c>
      <c r="AA262" s="11">
        <f t="shared" si="147"/>
        <v>8.882404898720735E-3</v>
      </c>
      <c r="AB262" s="11">
        <f t="shared" si="148"/>
        <v>0</v>
      </c>
      <c r="AC262" s="11">
        <f t="shared" si="149"/>
        <v>0</v>
      </c>
      <c r="AD262" s="11">
        <f t="shared" si="150"/>
        <v>0.34781587191089453</v>
      </c>
      <c r="AE262" s="11">
        <f t="shared" si="151"/>
        <v>0</v>
      </c>
      <c r="AF262" s="11">
        <f t="shared" si="152"/>
        <v>0</v>
      </c>
      <c r="AG262" s="11">
        <f t="shared" si="153"/>
        <v>6.4949501762379743E-4</v>
      </c>
      <c r="AH262" s="11">
        <f t="shared" si="154"/>
        <v>0</v>
      </c>
      <c r="AI262" s="11">
        <f t="shared" si="155"/>
        <v>0</v>
      </c>
      <c r="AJ262" s="11">
        <f t="shared" si="156"/>
        <v>0</v>
      </c>
      <c r="AL262">
        <f t="shared" si="157"/>
        <v>0.48439816934752211</v>
      </c>
      <c r="AN262" s="11">
        <f t="shared" si="158"/>
        <v>0.33348944096375083</v>
      </c>
      <c r="AO262" s="11">
        <f t="shared" si="159"/>
        <v>1.125210392943305</v>
      </c>
      <c r="AP262" s="11">
        <f t="shared" si="160"/>
        <v>0.95738125310771394</v>
      </c>
      <c r="AQ262" s="11">
        <f t="shared" si="161"/>
        <v>1.2397434980638378E-2</v>
      </c>
      <c r="AR262" s="11">
        <f t="shared" si="162"/>
        <v>0</v>
      </c>
      <c r="AS262" s="11">
        <f t="shared" si="163"/>
        <v>0.51651050483750593</v>
      </c>
      <c r="AT262" s="11">
        <f t="shared" si="164"/>
        <v>5.5010973167086183E-2</v>
      </c>
      <c r="AU262" s="11">
        <f t="shared" si="165"/>
        <v>0</v>
      </c>
      <c r="AV262" s="11">
        <f t="shared" si="166"/>
        <v>0</v>
      </c>
      <c r="AW262" s="11">
        <f t="shared" si="167"/>
        <v>2.1541113938109917</v>
      </c>
      <c r="AX262" s="11">
        <f t="shared" si="168"/>
        <v>0</v>
      </c>
      <c r="AY262" s="11">
        <f t="shared" si="169"/>
        <v>0</v>
      </c>
      <c r="AZ262" s="11">
        <f t="shared" si="170"/>
        <v>4.0224864092611575E-3</v>
      </c>
      <c r="BA262" s="11">
        <f t="shared" si="171"/>
        <v>0</v>
      </c>
      <c r="BB262" s="11">
        <f t="shared" si="172"/>
        <v>0</v>
      </c>
      <c r="BC262" s="11">
        <f t="shared" si="173"/>
        <v>0</v>
      </c>
      <c r="BE262">
        <f t="shared" si="174"/>
        <v>34.290486437596947</v>
      </c>
    </row>
    <row r="263" spans="1:57" x14ac:dyDescent="0.25">
      <c r="A263" t="s">
        <v>1134</v>
      </c>
      <c r="B263" t="s">
        <v>1133</v>
      </c>
      <c r="C263" s="3">
        <v>2.79</v>
      </c>
      <c r="D263" s="3">
        <v>11.055</v>
      </c>
      <c r="E263" s="3">
        <v>12.574</v>
      </c>
      <c r="F263" s="3">
        <v>0</v>
      </c>
      <c r="G263" s="3">
        <v>0</v>
      </c>
      <c r="H263" s="3">
        <v>10.435</v>
      </c>
      <c r="I263" s="3">
        <v>0.11899999999999999</v>
      </c>
      <c r="J263" s="3">
        <v>0</v>
      </c>
      <c r="K263" s="3">
        <v>0</v>
      </c>
      <c r="L263" s="3">
        <v>40.98</v>
      </c>
      <c r="M263" s="3">
        <v>0</v>
      </c>
      <c r="N263" s="3">
        <v>0</v>
      </c>
      <c r="O263" s="3">
        <v>0.04</v>
      </c>
      <c r="P263" s="3">
        <v>0</v>
      </c>
      <c r="Q263" s="3">
        <v>0</v>
      </c>
      <c r="R263" s="3">
        <v>0</v>
      </c>
      <c r="S263" s="1">
        <f t="shared" si="140"/>
        <v>77.993000000000009</v>
      </c>
      <c r="U263" s="11">
        <f t="shared" si="141"/>
        <v>3.7352997879313669E-2</v>
      </c>
      <c r="V263" s="11">
        <f t="shared" si="142"/>
        <v>0.1475325924585956</v>
      </c>
      <c r="W263" s="11">
        <f t="shared" si="143"/>
        <v>0.15451084672533835</v>
      </c>
      <c r="X263" s="11">
        <f t="shared" si="144"/>
        <v>0</v>
      </c>
      <c r="Y263" s="11">
        <f t="shared" si="145"/>
        <v>0</v>
      </c>
      <c r="Z263" s="11">
        <f t="shared" si="146"/>
        <v>0.13118294709687803</v>
      </c>
      <c r="AA263" s="11">
        <f t="shared" si="147"/>
        <v>2.9525312372842664E-3</v>
      </c>
      <c r="AB263" s="11">
        <f t="shared" si="148"/>
        <v>0</v>
      </c>
      <c r="AC263" s="11">
        <f t="shared" si="149"/>
        <v>0</v>
      </c>
      <c r="AD263" s="11">
        <f t="shared" si="150"/>
        <v>0.35659589279498777</v>
      </c>
      <c r="AE263" s="11">
        <f t="shared" si="151"/>
        <v>0</v>
      </c>
      <c r="AF263" s="11">
        <f t="shared" si="152"/>
        <v>0</v>
      </c>
      <c r="AG263" s="11">
        <f t="shared" si="153"/>
        <v>4.996115520183057E-4</v>
      </c>
      <c r="AH263" s="11">
        <f t="shared" si="154"/>
        <v>0</v>
      </c>
      <c r="AI263" s="11">
        <f t="shared" si="155"/>
        <v>0</v>
      </c>
      <c r="AJ263" s="11">
        <f t="shared" si="156"/>
        <v>0</v>
      </c>
      <c r="AL263">
        <f t="shared" si="157"/>
        <v>0.47353191539740996</v>
      </c>
      <c r="AN263" s="11">
        <f t="shared" si="158"/>
        <v>0.23664507078450225</v>
      </c>
      <c r="AO263" s="11">
        <f t="shared" si="159"/>
        <v>0.93467359429055208</v>
      </c>
      <c r="AP263" s="11">
        <f t="shared" si="160"/>
        <v>0.97888341863292794</v>
      </c>
      <c r="AQ263" s="11">
        <f t="shared" si="161"/>
        <v>0</v>
      </c>
      <c r="AR263" s="11">
        <f t="shared" si="162"/>
        <v>0</v>
      </c>
      <c r="AS263" s="11">
        <f t="shared" si="163"/>
        <v>0.83109253778670789</v>
      </c>
      <c r="AT263" s="11">
        <f t="shared" si="164"/>
        <v>1.8705378505309608E-2</v>
      </c>
      <c r="AU263" s="11">
        <f t="shared" si="165"/>
        <v>0</v>
      </c>
      <c r="AV263" s="11">
        <f t="shared" si="166"/>
        <v>0</v>
      </c>
      <c r="AW263" s="11">
        <f t="shared" si="167"/>
        <v>2.2591670035316369</v>
      </c>
      <c r="AX263" s="11">
        <f t="shared" si="168"/>
        <v>0</v>
      </c>
      <c r="AY263" s="11">
        <f t="shared" si="169"/>
        <v>0</v>
      </c>
      <c r="AZ263" s="11">
        <f t="shared" si="170"/>
        <v>3.165224153470259E-3</v>
      </c>
      <c r="BA263" s="11">
        <f t="shared" si="171"/>
        <v>0</v>
      </c>
      <c r="BB263" s="11">
        <f t="shared" si="172"/>
        <v>0</v>
      </c>
      <c r="BC263" s="11">
        <f t="shared" si="173"/>
        <v>0</v>
      </c>
      <c r="BE263">
        <f t="shared" si="174"/>
        <v>32.820505701181219</v>
      </c>
    </row>
    <row r="264" spans="1:57" x14ac:dyDescent="0.25">
      <c r="A264" t="s">
        <v>1135</v>
      </c>
      <c r="B264" t="s">
        <v>1133</v>
      </c>
      <c r="C264" s="3">
        <v>3.2519999999999998</v>
      </c>
      <c r="D264" s="3">
        <v>10.737</v>
      </c>
      <c r="E264" s="3">
        <v>13.031000000000001</v>
      </c>
      <c r="F264" s="3">
        <v>0</v>
      </c>
      <c r="G264" s="3">
        <v>0</v>
      </c>
      <c r="H264" s="3">
        <v>9.593</v>
      </c>
      <c r="I264" s="3">
        <v>0.31</v>
      </c>
      <c r="J264" s="3">
        <v>0</v>
      </c>
      <c r="K264" s="3">
        <v>0</v>
      </c>
      <c r="L264" s="3">
        <v>40.179000000000002</v>
      </c>
      <c r="M264" s="3">
        <v>8.6999999999999994E-2</v>
      </c>
      <c r="N264" s="3">
        <v>0</v>
      </c>
      <c r="O264" s="3">
        <v>7.0999999999999994E-2</v>
      </c>
      <c r="P264" s="3">
        <v>0</v>
      </c>
      <c r="Q264" s="3">
        <v>0</v>
      </c>
      <c r="R264" s="3">
        <v>0</v>
      </c>
      <c r="S264" s="1">
        <f t="shared" si="140"/>
        <v>77.260000000000005</v>
      </c>
      <c r="U264" s="11">
        <f t="shared" si="141"/>
        <v>4.3538333012017219E-2</v>
      </c>
      <c r="V264" s="11">
        <f t="shared" si="142"/>
        <v>0.14328877840144197</v>
      </c>
      <c r="W264" s="11">
        <f t="shared" si="143"/>
        <v>0.16012651850468301</v>
      </c>
      <c r="X264" s="11">
        <f t="shared" si="144"/>
        <v>0</v>
      </c>
      <c r="Y264" s="11">
        <f t="shared" si="145"/>
        <v>0</v>
      </c>
      <c r="Z264" s="11">
        <f t="shared" si="146"/>
        <v>0.1205977969813465</v>
      </c>
      <c r="AA264" s="11">
        <f t="shared" si="147"/>
        <v>7.6914679290598547E-3</v>
      </c>
      <c r="AB264" s="11">
        <f t="shared" si="148"/>
        <v>0</v>
      </c>
      <c r="AC264" s="11">
        <f t="shared" si="149"/>
        <v>0</v>
      </c>
      <c r="AD264" s="11">
        <f t="shared" si="150"/>
        <v>0.3496258266620258</v>
      </c>
      <c r="AE264" s="11">
        <f t="shared" si="151"/>
        <v>1.2258303591682952E-3</v>
      </c>
      <c r="AF264" s="11">
        <f t="shared" si="152"/>
        <v>0</v>
      </c>
      <c r="AG264" s="11">
        <f t="shared" si="153"/>
        <v>8.8681050483249257E-4</v>
      </c>
      <c r="AH264" s="11">
        <f t="shared" si="154"/>
        <v>0</v>
      </c>
      <c r="AI264" s="11">
        <f t="shared" si="155"/>
        <v>0</v>
      </c>
      <c r="AJ264" s="11">
        <f t="shared" si="156"/>
        <v>0</v>
      </c>
      <c r="AL264">
        <f t="shared" si="157"/>
        <v>0.47524289482854853</v>
      </c>
      <c r="AN264" s="11">
        <f t="shared" si="158"/>
        <v>0.27483840465026438</v>
      </c>
      <c r="AO264" s="11">
        <f t="shared" si="159"/>
        <v>0.90451922560442921</v>
      </c>
      <c r="AP264" s="11">
        <f t="shared" si="160"/>
        <v>1.0108084954901928</v>
      </c>
      <c r="AQ264" s="11">
        <f t="shared" si="161"/>
        <v>0</v>
      </c>
      <c r="AR264" s="11">
        <f t="shared" si="162"/>
        <v>0</v>
      </c>
      <c r="AS264" s="11">
        <f t="shared" si="163"/>
        <v>0.76128100994453007</v>
      </c>
      <c r="AT264" s="11">
        <f t="shared" si="164"/>
        <v>4.8552864310583803E-2</v>
      </c>
      <c r="AU264" s="11">
        <f t="shared" si="165"/>
        <v>0</v>
      </c>
      <c r="AV264" s="11">
        <f t="shared" si="166"/>
        <v>0</v>
      </c>
      <c r="AW264" s="11">
        <f t="shared" si="167"/>
        <v>2.2070345320248852</v>
      </c>
      <c r="AX264" s="11">
        <f t="shared" si="168"/>
        <v>7.7381295281260315E-3</v>
      </c>
      <c r="AY264" s="11">
        <f t="shared" si="169"/>
        <v>0</v>
      </c>
      <c r="AZ264" s="11">
        <f t="shared" si="170"/>
        <v>5.5980458486544465E-3</v>
      </c>
      <c r="BA264" s="11">
        <f t="shared" si="171"/>
        <v>0</v>
      </c>
      <c r="BB264" s="11">
        <f t="shared" si="172"/>
        <v>0</v>
      </c>
      <c r="BC264" s="11">
        <f t="shared" si="173"/>
        <v>0</v>
      </c>
      <c r="BE264">
        <f t="shared" si="174"/>
        <v>33.952163554160364</v>
      </c>
    </row>
    <row r="265" spans="1:57" x14ac:dyDescent="0.25">
      <c r="A265" t="s">
        <v>1136</v>
      </c>
      <c r="B265" t="s">
        <v>1133</v>
      </c>
      <c r="C265" s="3">
        <v>3.6320000000000001</v>
      </c>
      <c r="D265" s="3">
        <v>10.997</v>
      </c>
      <c r="E265" s="3">
        <v>12.875999999999999</v>
      </c>
      <c r="F265" s="3">
        <v>0</v>
      </c>
      <c r="G265" s="3">
        <v>0</v>
      </c>
      <c r="H265" s="3">
        <v>9.4169999999999998</v>
      </c>
      <c r="I265" s="3">
        <v>0.23300000000000001</v>
      </c>
      <c r="J265" s="3">
        <v>0</v>
      </c>
      <c r="K265" s="3">
        <v>0</v>
      </c>
      <c r="L265" s="3">
        <v>41.232999999999997</v>
      </c>
      <c r="M265" s="3">
        <v>9.8000000000000004E-2</v>
      </c>
      <c r="N265" s="3">
        <v>0</v>
      </c>
      <c r="O265" s="3">
        <v>4.8000000000000001E-2</v>
      </c>
      <c r="P265" s="3">
        <v>0</v>
      </c>
      <c r="Q265" s="3">
        <v>0</v>
      </c>
      <c r="R265" s="3">
        <v>0</v>
      </c>
      <c r="S265" s="1">
        <f t="shared" si="140"/>
        <v>78.533999999999992</v>
      </c>
      <c r="U265" s="11">
        <f t="shared" si="141"/>
        <v>4.8625838099522305E-2</v>
      </c>
      <c r="V265" s="11">
        <f t="shared" si="142"/>
        <v>0.14675856347961791</v>
      </c>
      <c r="W265" s="11">
        <f t="shared" si="143"/>
        <v>0.15822185958608689</v>
      </c>
      <c r="X265" s="11">
        <f t="shared" si="144"/>
        <v>0</v>
      </c>
      <c r="Y265" s="11">
        <f t="shared" si="145"/>
        <v>0</v>
      </c>
      <c r="Z265" s="11">
        <f t="shared" si="146"/>
        <v>0.11838522403558219</v>
      </c>
      <c r="AA265" s="11">
        <f t="shared" si="147"/>
        <v>5.7810065402288582E-3</v>
      </c>
      <c r="AB265" s="11">
        <f t="shared" si="148"/>
        <v>0</v>
      </c>
      <c r="AC265" s="11">
        <f t="shared" si="149"/>
        <v>0</v>
      </c>
      <c r="AD265" s="11">
        <f t="shared" si="150"/>
        <v>0.35879742429516182</v>
      </c>
      <c r="AE265" s="11">
        <f t="shared" si="151"/>
        <v>1.3808204045803786E-3</v>
      </c>
      <c r="AF265" s="11">
        <f t="shared" si="152"/>
        <v>0</v>
      </c>
      <c r="AG265" s="11">
        <f t="shared" si="153"/>
        <v>5.9953386242196692E-4</v>
      </c>
      <c r="AH265" s="11">
        <f t="shared" si="154"/>
        <v>0</v>
      </c>
      <c r="AI265" s="11">
        <f t="shared" si="155"/>
        <v>0</v>
      </c>
      <c r="AJ265" s="11">
        <f t="shared" si="156"/>
        <v>0</v>
      </c>
      <c r="AL265">
        <f t="shared" si="157"/>
        <v>0.47777249174103809</v>
      </c>
      <c r="AN265" s="11">
        <f t="shared" si="158"/>
        <v>0.30532840801901034</v>
      </c>
      <c r="AO265" s="11">
        <f t="shared" si="159"/>
        <v>0.9215174545408773</v>
      </c>
      <c r="AP265" s="11">
        <f t="shared" si="160"/>
        <v>0.99349708692634109</v>
      </c>
      <c r="AQ265" s="11">
        <f t="shared" si="161"/>
        <v>0</v>
      </c>
      <c r="AR265" s="11">
        <f t="shared" si="162"/>
        <v>0</v>
      </c>
      <c r="AS265" s="11">
        <f t="shared" si="163"/>
        <v>0.74335730550859713</v>
      </c>
      <c r="AT265" s="11">
        <f t="shared" si="164"/>
        <v>3.6299745005174612E-2</v>
      </c>
      <c r="AU265" s="11">
        <f t="shared" si="165"/>
        <v>0</v>
      </c>
      <c r="AV265" s="11">
        <f t="shared" si="166"/>
        <v>0</v>
      </c>
      <c r="AW265" s="11">
        <f t="shared" si="167"/>
        <v>2.2529389855892141</v>
      </c>
      <c r="AX265" s="11">
        <f t="shared" si="168"/>
        <v>8.6703635838172744E-3</v>
      </c>
      <c r="AY265" s="11">
        <f t="shared" si="169"/>
        <v>0</v>
      </c>
      <c r="AZ265" s="11">
        <f t="shared" si="170"/>
        <v>3.7645566003845564E-3</v>
      </c>
      <c r="BA265" s="11">
        <f t="shared" si="171"/>
        <v>0</v>
      </c>
      <c r="BB265" s="11">
        <f t="shared" si="172"/>
        <v>0</v>
      </c>
      <c r="BC265" s="11">
        <f t="shared" si="173"/>
        <v>0</v>
      </c>
      <c r="BE265">
        <f t="shared" si="174"/>
        <v>33.914488576752568</v>
      </c>
    </row>
    <row r="266" spans="1:57" x14ac:dyDescent="0.25">
      <c r="A266" t="s">
        <v>1137</v>
      </c>
      <c r="B266" t="s">
        <v>1133</v>
      </c>
      <c r="C266" s="3">
        <v>3.0760000000000001</v>
      </c>
      <c r="D266" s="3">
        <v>11.079000000000001</v>
      </c>
      <c r="E266" s="3">
        <v>15.497999999999999</v>
      </c>
      <c r="F266" s="3">
        <v>0</v>
      </c>
      <c r="G266" s="3">
        <v>0</v>
      </c>
      <c r="H266" s="3">
        <v>8.5690000000000008</v>
      </c>
      <c r="I266" s="3">
        <v>0.223</v>
      </c>
      <c r="J266" s="3">
        <v>5.7000000000000002E-2</v>
      </c>
      <c r="K266" s="3">
        <v>0</v>
      </c>
      <c r="L266" s="3">
        <v>40.424999999999997</v>
      </c>
      <c r="M266" s="3">
        <v>0</v>
      </c>
      <c r="N266" s="3">
        <v>0</v>
      </c>
      <c r="O266" s="3">
        <v>4.4999999999999998E-2</v>
      </c>
      <c r="P266" s="3">
        <v>0</v>
      </c>
      <c r="Q266" s="3">
        <v>0</v>
      </c>
      <c r="R266" s="3">
        <v>0</v>
      </c>
      <c r="S266" s="1">
        <f t="shared" si="140"/>
        <v>78.971999999999994</v>
      </c>
      <c r="U266" s="11">
        <f t="shared" si="141"/>
        <v>4.1182014866225393E-2</v>
      </c>
      <c r="V266" s="11">
        <f t="shared" si="142"/>
        <v>0.1478528803119657</v>
      </c>
      <c r="W266" s="11">
        <f t="shared" si="143"/>
        <v>0.19044131561549973</v>
      </c>
      <c r="X266" s="11">
        <f t="shared" si="144"/>
        <v>0</v>
      </c>
      <c r="Y266" s="11">
        <f t="shared" si="145"/>
        <v>0</v>
      </c>
      <c r="Z266" s="11">
        <f t="shared" si="146"/>
        <v>0.10772464529689964</v>
      </c>
      <c r="AA266" s="11">
        <f t="shared" si="147"/>
        <v>5.5328946715495078E-3</v>
      </c>
      <c r="AB266" s="11">
        <f t="shared" si="148"/>
        <v>1.0164522606254927E-3</v>
      </c>
      <c r="AC266" s="11">
        <f t="shared" si="149"/>
        <v>0</v>
      </c>
      <c r="AD266" s="11">
        <f t="shared" si="150"/>
        <v>0.35176644622345976</v>
      </c>
      <c r="AE266" s="11">
        <f t="shared" si="151"/>
        <v>0</v>
      </c>
      <c r="AF266" s="11">
        <f t="shared" si="152"/>
        <v>0</v>
      </c>
      <c r="AG266" s="11">
        <f t="shared" si="153"/>
        <v>5.6206299602059391E-4</v>
      </c>
      <c r="AH266" s="11">
        <f t="shared" si="154"/>
        <v>0</v>
      </c>
      <c r="AI266" s="11">
        <f t="shared" si="155"/>
        <v>0</v>
      </c>
      <c r="AJ266" s="11">
        <f t="shared" si="156"/>
        <v>0</v>
      </c>
      <c r="AL266">
        <f t="shared" si="157"/>
        <v>0.49273375076213993</v>
      </c>
      <c r="AN266" s="11">
        <f t="shared" si="158"/>
        <v>0.25073590840404242</v>
      </c>
      <c r="AO266" s="11">
        <f t="shared" si="159"/>
        <v>0.90019942869718017</v>
      </c>
      <c r="AP266" s="11">
        <f t="shared" si="160"/>
        <v>1.1594983009846582</v>
      </c>
      <c r="AQ266" s="11">
        <f t="shared" si="161"/>
        <v>0</v>
      </c>
      <c r="AR266" s="11">
        <f t="shared" si="162"/>
        <v>0</v>
      </c>
      <c r="AS266" s="11">
        <f t="shared" si="163"/>
        <v>0.65587943872492405</v>
      </c>
      <c r="AT266" s="11">
        <f t="shared" si="164"/>
        <v>3.3686923189195736E-2</v>
      </c>
      <c r="AU266" s="11">
        <f t="shared" si="165"/>
        <v>6.1886501120734291E-3</v>
      </c>
      <c r="AV266" s="11">
        <f t="shared" si="166"/>
        <v>0</v>
      </c>
      <c r="AW266" s="11">
        <f t="shared" si="167"/>
        <v>2.1417232674605433</v>
      </c>
      <c r="AX266" s="11">
        <f t="shared" si="168"/>
        <v>0</v>
      </c>
      <c r="AY266" s="11">
        <f t="shared" si="169"/>
        <v>0</v>
      </c>
      <c r="AZ266" s="11">
        <f t="shared" si="170"/>
        <v>3.4221097813041126E-3</v>
      </c>
      <c r="BA266" s="11">
        <f t="shared" si="171"/>
        <v>0</v>
      </c>
      <c r="BB266" s="11">
        <f t="shared" si="172"/>
        <v>0</v>
      </c>
      <c r="BC266" s="11">
        <f t="shared" si="173"/>
        <v>0</v>
      </c>
      <c r="BE266">
        <f t="shared" si="174"/>
        <v>32.882753878676077</v>
      </c>
    </row>
    <row r="267" spans="1:57" x14ac:dyDescent="0.25">
      <c r="A267" t="s">
        <v>1138</v>
      </c>
      <c r="B267" t="s">
        <v>1133</v>
      </c>
      <c r="C267" s="3">
        <v>2.8679999999999999</v>
      </c>
      <c r="D267" s="3">
        <v>10.951000000000001</v>
      </c>
      <c r="E267" s="3">
        <v>15.276</v>
      </c>
      <c r="F267" s="3">
        <v>0.11600000000000001</v>
      </c>
      <c r="G267" s="3">
        <v>0</v>
      </c>
      <c r="H267" s="3">
        <v>7.4969999999999999</v>
      </c>
      <c r="I267" s="3">
        <v>0.14799999999999999</v>
      </c>
      <c r="J267" s="3">
        <v>0</v>
      </c>
      <c r="K267" s="3">
        <v>0</v>
      </c>
      <c r="L267" s="3">
        <v>40.021000000000001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1">
        <f t="shared" si="140"/>
        <v>76.87700000000001</v>
      </c>
      <c r="U267" s="11">
        <f t="shared" si="141"/>
        <v>3.8397275239380496E-2</v>
      </c>
      <c r="V267" s="11">
        <f t="shared" si="142"/>
        <v>0.14614467842732526</v>
      </c>
      <c r="W267" s="11">
        <f t="shared" si="143"/>
        <v>0.18771335251918789</v>
      </c>
      <c r="X267" s="11">
        <f t="shared" si="144"/>
        <v>1.6352445959395188E-3</v>
      </c>
      <c r="Y267" s="11">
        <f t="shared" si="145"/>
        <v>0</v>
      </c>
      <c r="Z267" s="11">
        <f t="shared" si="146"/>
        <v>9.4248064627244318E-2</v>
      </c>
      <c r="AA267" s="11">
        <f t="shared" si="147"/>
        <v>3.6720556564543818E-3</v>
      </c>
      <c r="AB267" s="11">
        <f t="shared" si="148"/>
        <v>0</v>
      </c>
      <c r="AC267" s="11">
        <f t="shared" si="149"/>
        <v>0</v>
      </c>
      <c r="AD267" s="11">
        <f t="shared" si="150"/>
        <v>0.34825095718760879</v>
      </c>
      <c r="AE267" s="11">
        <f t="shared" si="151"/>
        <v>0</v>
      </c>
      <c r="AF267" s="11">
        <f t="shared" si="152"/>
        <v>0</v>
      </c>
      <c r="AG267" s="11">
        <f t="shared" si="153"/>
        <v>0</v>
      </c>
      <c r="AH267" s="11">
        <f t="shared" si="154"/>
        <v>0</v>
      </c>
      <c r="AI267" s="11">
        <f t="shared" si="155"/>
        <v>0</v>
      </c>
      <c r="AJ267" s="11">
        <f t="shared" si="156"/>
        <v>0</v>
      </c>
      <c r="AL267">
        <f t="shared" si="157"/>
        <v>0.47181067106553187</v>
      </c>
      <c r="AN267" s="11">
        <f t="shared" si="158"/>
        <v>0.24414841117941138</v>
      </c>
      <c r="AO267" s="11">
        <f t="shared" si="159"/>
        <v>0.92925841268452303</v>
      </c>
      <c r="AP267" s="11">
        <f t="shared" si="160"/>
        <v>1.1935721086718418</v>
      </c>
      <c r="AQ267" s="11">
        <f t="shared" si="161"/>
        <v>1.0397674509437235E-2</v>
      </c>
      <c r="AR267" s="11">
        <f t="shared" si="162"/>
        <v>0</v>
      </c>
      <c r="AS267" s="11">
        <f t="shared" si="163"/>
        <v>0.59927469050919657</v>
      </c>
      <c r="AT267" s="11">
        <f t="shared" si="164"/>
        <v>2.3348702445589793E-2</v>
      </c>
      <c r="AU267" s="11">
        <f t="shared" si="165"/>
        <v>0</v>
      </c>
      <c r="AV267" s="11">
        <f t="shared" si="166"/>
        <v>0</v>
      </c>
      <c r="AW267" s="11">
        <f t="shared" si="167"/>
        <v>2.2143476941786169</v>
      </c>
      <c r="AX267" s="11">
        <f t="shared" si="168"/>
        <v>0</v>
      </c>
      <c r="AY267" s="11">
        <f t="shared" si="169"/>
        <v>0</v>
      </c>
      <c r="AZ267" s="11">
        <f t="shared" si="170"/>
        <v>0</v>
      </c>
      <c r="BA267" s="11">
        <f t="shared" si="171"/>
        <v>0</v>
      </c>
      <c r="BB267" s="11">
        <f t="shared" si="172"/>
        <v>0</v>
      </c>
      <c r="BC267" s="11">
        <f t="shared" si="173"/>
        <v>0</v>
      </c>
      <c r="BE267">
        <f t="shared" si="174"/>
        <v>32.734843788236944</v>
      </c>
    </row>
    <row r="268" spans="1:57" x14ac:dyDescent="0.25">
      <c r="A268" t="s">
        <v>1139</v>
      </c>
      <c r="B268" t="s">
        <v>1133</v>
      </c>
      <c r="C268" s="3">
        <v>2.7810000000000001</v>
      </c>
      <c r="D268" s="3">
        <v>10.56</v>
      </c>
      <c r="E268" s="3">
        <v>15.188000000000001</v>
      </c>
      <c r="F268" s="3">
        <v>0</v>
      </c>
      <c r="G268" s="3">
        <v>0</v>
      </c>
      <c r="H268" s="3">
        <v>9.2720000000000002</v>
      </c>
      <c r="I268" s="3">
        <v>0.20300000000000001</v>
      </c>
      <c r="J268" s="3">
        <v>0.05</v>
      </c>
      <c r="K268" s="3">
        <v>0</v>
      </c>
      <c r="L268" s="3">
        <v>39.811999999999998</v>
      </c>
      <c r="M268" s="3">
        <v>0</v>
      </c>
      <c r="N268" s="3">
        <v>0</v>
      </c>
      <c r="O268" s="3">
        <v>3.5000000000000003E-2</v>
      </c>
      <c r="P268" s="3">
        <v>0</v>
      </c>
      <c r="Q268" s="3">
        <v>0</v>
      </c>
      <c r="R268" s="3">
        <v>0</v>
      </c>
      <c r="S268" s="1">
        <f t="shared" si="140"/>
        <v>77.900999999999996</v>
      </c>
      <c r="U268" s="11">
        <f t="shared" si="141"/>
        <v>3.7232504337767494E-2</v>
      </c>
      <c r="V268" s="11">
        <f t="shared" si="142"/>
        <v>0.14092665548283762</v>
      </c>
      <c r="W268" s="11">
        <f t="shared" si="143"/>
        <v>0.18663199777830752</v>
      </c>
      <c r="X268" s="11">
        <f t="shared" si="144"/>
        <v>0</v>
      </c>
      <c r="Y268" s="11">
        <f t="shared" si="145"/>
        <v>0</v>
      </c>
      <c r="Z268" s="11">
        <f t="shared" si="146"/>
        <v>0.11656236564276501</v>
      </c>
      <c r="AA268" s="11">
        <f t="shared" si="147"/>
        <v>5.0366709341908081E-3</v>
      </c>
      <c r="AB268" s="11">
        <f t="shared" si="148"/>
        <v>8.9162479002236202E-4</v>
      </c>
      <c r="AC268" s="11">
        <f t="shared" si="149"/>
        <v>0</v>
      </c>
      <c r="AD268" s="11">
        <f t="shared" si="150"/>
        <v>0.34643230073094322</v>
      </c>
      <c r="AE268" s="11">
        <f t="shared" si="151"/>
        <v>0</v>
      </c>
      <c r="AF268" s="11">
        <f t="shared" si="152"/>
        <v>0</v>
      </c>
      <c r="AG268" s="11">
        <f t="shared" si="153"/>
        <v>4.3716010801601754E-4</v>
      </c>
      <c r="AH268" s="11">
        <f t="shared" si="154"/>
        <v>0</v>
      </c>
      <c r="AI268" s="11">
        <f t="shared" si="155"/>
        <v>0</v>
      </c>
      <c r="AJ268" s="11">
        <f t="shared" si="156"/>
        <v>0</v>
      </c>
      <c r="AL268">
        <f t="shared" si="157"/>
        <v>0.48639019417586843</v>
      </c>
      <c r="AN268" s="11">
        <f t="shared" si="158"/>
        <v>0.22964589819200798</v>
      </c>
      <c r="AO268" s="11">
        <f t="shared" si="159"/>
        <v>0.86921975712290889</v>
      </c>
      <c r="AP268" s="11">
        <f t="shared" si="160"/>
        <v>1.1511251666650089</v>
      </c>
      <c r="AQ268" s="11">
        <f t="shared" si="161"/>
        <v>0</v>
      </c>
      <c r="AR268" s="11">
        <f t="shared" si="162"/>
        <v>0</v>
      </c>
      <c r="AS268" s="11">
        <f t="shared" si="163"/>
        <v>0.71894355831083123</v>
      </c>
      <c r="AT268" s="11">
        <f t="shared" si="164"/>
        <v>3.1065619709243073E-2</v>
      </c>
      <c r="AU268" s="11">
        <f t="shared" si="165"/>
        <v>5.4994413993056527E-3</v>
      </c>
      <c r="AV268" s="11">
        <f t="shared" si="166"/>
        <v>0</v>
      </c>
      <c r="AW268" s="11">
        <f t="shared" si="167"/>
        <v>2.1367554581436354</v>
      </c>
      <c r="AX268" s="11">
        <f t="shared" si="168"/>
        <v>0</v>
      </c>
      <c r="AY268" s="11">
        <f t="shared" si="169"/>
        <v>0</v>
      </c>
      <c r="AZ268" s="11">
        <f t="shared" si="170"/>
        <v>2.6963543668272411E-3</v>
      </c>
      <c r="BA268" s="11">
        <f t="shared" si="171"/>
        <v>0</v>
      </c>
      <c r="BB268" s="11">
        <f t="shared" si="172"/>
        <v>0</v>
      </c>
      <c r="BC268" s="11">
        <f t="shared" si="173"/>
        <v>0</v>
      </c>
      <c r="BE268">
        <f t="shared" si="174"/>
        <v>32.733034325284912</v>
      </c>
    </row>
    <row r="269" spans="1:57" x14ac:dyDescent="0.25">
      <c r="A269" t="s">
        <v>1140</v>
      </c>
      <c r="B269" t="s">
        <v>1133</v>
      </c>
      <c r="C269" s="3">
        <v>4.6840000000000002</v>
      </c>
      <c r="D269" s="3">
        <v>15.147</v>
      </c>
      <c r="E269" s="3">
        <v>16.2</v>
      </c>
      <c r="F269" s="3">
        <v>0</v>
      </c>
      <c r="G269" s="3">
        <v>0</v>
      </c>
      <c r="H269" s="3">
        <v>0.97899999999999998</v>
      </c>
      <c r="I269" s="3">
        <v>0.45700000000000002</v>
      </c>
      <c r="J269" s="3">
        <v>6.3E-2</v>
      </c>
      <c r="K269" s="6"/>
      <c r="L269" s="3">
        <v>38.655999999999999</v>
      </c>
      <c r="M269" s="3">
        <v>0</v>
      </c>
      <c r="N269" s="6"/>
      <c r="O269" s="3">
        <v>0</v>
      </c>
      <c r="P269" s="3">
        <v>0.06</v>
      </c>
      <c r="Q269" s="3">
        <v>0</v>
      </c>
      <c r="R269" s="6"/>
      <c r="S269" s="1">
        <f t="shared" si="140"/>
        <v>76.246000000000009</v>
      </c>
      <c r="U269" s="11">
        <f t="shared" si="141"/>
        <v>6.2710194289141652E-2</v>
      </c>
      <c r="V269" s="11">
        <f t="shared" si="142"/>
        <v>0.20214167145819517</v>
      </c>
      <c r="W269" s="11">
        <f t="shared" si="143"/>
        <v>0.19906757729843177</v>
      </c>
      <c r="X269" s="11">
        <f t="shared" si="144"/>
        <v>0</v>
      </c>
      <c r="Y269" s="11">
        <f t="shared" si="145"/>
        <v>0</v>
      </c>
      <c r="Z269" s="11">
        <f t="shared" si="146"/>
        <v>1.230743701081395E-2</v>
      </c>
      <c r="AA269" s="11">
        <f t="shared" si="147"/>
        <v>1.1338712398646303E-2</v>
      </c>
      <c r="AB269" s="11">
        <f t="shared" si="148"/>
        <v>1.1234472354281762E-3</v>
      </c>
      <c r="AC269" s="11">
        <f t="shared" si="149"/>
        <v>0</v>
      </c>
      <c r="AD269" s="11">
        <f t="shared" si="150"/>
        <v>0.33637312913331013</v>
      </c>
      <c r="AE269" s="11">
        <f t="shared" si="151"/>
        <v>0</v>
      </c>
      <c r="AF269" s="11">
        <f t="shared" si="152"/>
        <v>0</v>
      </c>
      <c r="AG269" s="11">
        <f t="shared" si="153"/>
        <v>0</v>
      </c>
      <c r="AH269" s="11">
        <f t="shared" si="154"/>
        <v>7.8860518087317001E-4</v>
      </c>
      <c r="AI269" s="11">
        <f t="shared" si="155"/>
        <v>0</v>
      </c>
      <c r="AJ269" s="11">
        <f t="shared" si="156"/>
        <v>0</v>
      </c>
      <c r="AL269">
        <f t="shared" si="157"/>
        <v>0.48756559245522885</v>
      </c>
      <c r="AN269" s="11">
        <f t="shared" si="158"/>
        <v>0.38585697140780134</v>
      </c>
      <c r="AO269" s="11">
        <f t="shared" si="159"/>
        <v>1.2437813983567165</v>
      </c>
      <c r="AP269" s="11">
        <f t="shared" si="160"/>
        <v>1.2248664408166456</v>
      </c>
      <c r="AQ269" s="11">
        <f t="shared" si="161"/>
        <v>0</v>
      </c>
      <c r="AR269" s="11">
        <f t="shared" si="162"/>
        <v>0</v>
      </c>
      <c r="AS269" s="11">
        <f t="shared" si="163"/>
        <v>7.5727884829839123E-2</v>
      </c>
      <c r="AT269" s="11">
        <f t="shared" si="164"/>
        <v>6.9767304588997367E-2</v>
      </c>
      <c r="AU269" s="11">
        <f t="shared" si="165"/>
        <v>6.9125913691171987E-3</v>
      </c>
      <c r="AV269" s="11">
        <f t="shared" si="166"/>
        <v>0</v>
      </c>
      <c r="AW269" s="11">
        <f t="shared" si="167"/>
        <v>2.0697100103358785</v>
      </c>
      <c r="AX269" s="11">
        <f t="shared" si="168"/>
        <v>0</v>
      </c>
      <c r="AY269" s="11">
        <f t="shared" si="169"/>
        <v>0</v>
      </c>
      <c r="AZ269" s="11">
        <f t="shared" si="170"/>
        <v>0</v>
      </c>
      <c r="BA269" s="11">
        <f t="shared" si="171"/>
        <v>4.8523020886400087E-3</v>
      </c>
      <c r="BB269" s="11">
        <f t="shared" si="172"/>
        <v>0</v>
      </c>
      <c r="BC269" s="11">
        <f t="shared" si="173"/>
        <v>0</v>
      </c>
      <c r="BE269">
        <f t="shared" si="174"/>
        <v>29.291807047918841</v>
      </c>
    </row>
    <row r="270" spans="1:57" x14ac:dyDescent="0.25">
      <c r="A270" t="s">
        <v>1141</v>
      </c>
      <c r="B270" t="s">
        <v>1133</v>
      </c>
      <c r="C270" s="3">
        <v>5.4480000000000004</v>
      </c>
      <c r="D270" s="3">
        <v>17.516999999999999</v>
      </c>
      <c r="E270" s="3">
        <v>14.859</v>
      </c>
      <c r="F270" s="3">
        <v>0.13300000000000001</v>
      </c>
      <c r="G270" s="3">
        <v>0</v>
      </c>
      <c r="H270" s="3">
        <v>1.232</v>
      </c>
      <c r="I270" s="3">
        <v>0.63200000000000001</v>
      </c>
      <c r="J270" s="3">
        <v>8.2000000000000003E-2</v>
      </c>
      <c r="K270" s="6"/>
      <c r="L270" s="3">
        <v>38.817999999999998</v>
      </c>
      <c r="M270" s="3">
        <v>0.20599999999999999</v>
      </c>
      <c r="N270" s="6"/>
      <c r="O270" s="3">
        <v>0.30199999999999999</v>
      </c>
      <c r="P270" s="3">
        <v>8.3000000000000004E-2</v>
      </c>
      <c r="Q270" s="3">
        <v>0</v>
      </c>
      <c r="R270" s="6"/>
      <c r="S270" s="1">
        <f t="shared" si="140"/>
        <v>79.312000000000012</v>
      </c>
      <c r="U270" s="11">
        <f t="shared" si="141"/>
        <v>7.2938757149283467E-2</v>
      </c>
      <c r="V270" s="11">
        <f t="shared" si="142"/>
        <v>0.2337700969784911</v>
      </c>
      <c r="W270" s="11">
        <f t="shared" si="143"/>
        <v>0.1825892056220616</v>
      </c>
      <c r="X270" s="11">
        <f t="shared" si="144"/>
        <v>1.8748925108616895E-3</v>
      </c>
      <c r="Y270" s="11">
        <f t="shared" si="145"/>
        <v>0</v>
      </c>
      <c r="Z270" s="11">
        <f t="shared" si="146"/>
        <v>1.5488010620350139E-2</v>
      </c>
      <c r="AA270" s="11">
        <f t="shared" si="147"/>
        <v>1.5680670100534928E-2</v>
      </c>
      <c r="AB270" s="11">
        <f t="shared" si="148"/>
        <v>1.4622646556366737E-3</v>
      </c>
      <c r="AC270" s="11">
        <f t="shared" si="149"/>
        <v>0</v>
      </c>
      <c r="AD270" s="11">
        <f t="shared" si="150"/>
        <v>0.33778280542986422</v>
      </c>
      <c r="AE270" s="11">
        <f t="shared" si="151"/>
        <v>2.9025408504444686E-3</v>
      </c>
      <c r="AF270" s="11">
        <f t="shared" si="152"/>
        <v>0</v>
      </c>
      <c r="AG270" s="11">
        <f t="shared" si="153"/>
        <v>3.7720672177382081E-3</v>
      </c>
      <c r="AH270" s="11">
        <f t="shared" si="154"/>
        <v>1.0909038335412185E-3</v>
      </c>
      <c r="AI270" s="11">
        <f t="shared" si="155"/>
        <v>0</v>
      </c>
      <c r="AJ270" s="11">
        <f t="shared" si="156"/>
        <v>0</v>
      </c>
      <c r="AL270">
        <f t="shared" si="157"/>
        <v>0.52234163298158298</v>
      </c>
      <c r="AN270" s="11">
        <f t="shared" si="158"/>
        <v>0.41891409305979171</v>
      </c>
      <c r="AO270" s="11">
        <f t="shared" si="159"/>
        <v>1.3426275959132681</v>
      </c>
      <c r="AP270" s="11">
        <f t="shared" si="160"/>
        <v>1.0486769238352063</v>
      </c>
      <c r="AQ270" s="11">
        <f t="shared" si="161"/>
        <v>1.0768196860891206E-2</v>
      </c>
      <c r="AR270" s="11">
        <f t="shared" si="162"/>
        <v>0</v>
      </c>
      <c r="AS270" s="11">
        <f t="shared" si="163"/>
        <v>8.8953338059286333E-2</v>
      </c>
      <c r="AT270" s="11">
        <f t="shared" si="164"/>
        <v>9.005985227155619E-2</v>
      </c>
      <c r="AU270" s="11">
        <f t="shared" si="165"/>
        <v>8.3983234150219327E-3</v>
      </c>
      <c r="AV270" s="11">
        <f t="shared" si="166"/>
        <v>0</v>
      </c>
      <c r="AW270" s="11">
        <f t="shared" si="167"/>
        <v>1.9400108134312202</v>
      </c>
      <c r="AX270" s="11">
        <f t="shared" si="168"/>
        <v>1.6670359017008366E-2</v>
      </c>
      <c r="AY270" s="11">
        <f t="shared" si="169"/>
        <v>0</v>
      </c>
      <c r="AZ270" s="11">
        <f t="shared" si="170"/>
        <v>2.1664368563961697E-2</v>
      </c>
      <c r="BA270" s="11">
        <f t="shared" si="171"/>
        <v>6.2654617093082579E-3</v>
      </c>
      <c r="BB270" s="11">
        <f t="shared" si="172"/>
        <v>0</v>
      </c>
      <c r="BC270" s="11">
        <f t="shared" si="173"/>
        <v>0</v>
      </c>
      <c r="BE270">
        <f t="shared" si="174"/>
        <v>30.711439051317097</v>
      </c>
    </row>
    <row r="271" spans="1:57" x14ac:dyDescent="0.25">
      <c r="A271" t="s">
        <v>1142</v>
      </c>
      <c r="B271" t="s">
        <v>1133</v>
      </c>
      <c r="C271" s="3">
        <v>4.6029999999999998</v>
      </c>
      <c r="D271" s="3">
        <v>17.984999999999999</v>
      </c>
      <c r="E271" s="3">
        <v>14.763999999999999</v>
      </c>
      <c r="F271" s="3">
        <v>0.29699999999999999</v>
      </c>
      <c r="G271" s="3">
        <v>0</v>
      </c>
      <c r="H271" s="3">
        <v>1.153</v>
      </c>
      <c r="I271" s="3">
        <v>0.79200000000000004</v>
      </c>
      <c r="J271" s="3">
        <v>0</v>
      </c>
      <c r="K271" s="6"/>
      <c r="L271" s="3">
        <v>39.536000000000001</v>
      </c>
      <c r="M271" s="3">
        <v>0</v>
      </c>
      <c r="N271" s="6"/>
      <c r="O271" s="3">
        <v>0</v>
      </c>
      <c r="P271" s="3">
        <v>0.127</v>
      </c>
      <c r="Q271" s="3">
        <v>0</v>
      </c>
      <c r="R271" s="6"/>
      <c r="S271" s="1">
        <f t="shared" si="140"/>
        <v>79.256999999999991</v>
      </c>
      <c r="U271" s="11">
        <f t="shared" si="141"/>
        <v>6.1625752415226089E-2</v>
      </c>
      <c r="V271" s="11">
        <f t="shared" si="142"/>
        <v>0.24001571011920778</v>
      </c>
      <c r="W271" s="11">
        <f t="shared" si="143"/>
        <v>0.18142183402679302</v>
      </c>
      <c r="X271" s="11">
        <f t="shared" si="144"/>
        <v>4.186790043052043E-3</v>
      </c>
      <c r="Y271" s="11">
        <f t="shared" si="145"/>
        <v>0</v>
      </c>
      <c r="Z271" s="11">
        <f t="shared" si="146"/>
        <v>1.449486708219457E-2</v>
      </c>
      <c r="AA271" s="11">
        <f t="shared" si="147"/>
        <v>1.9650459999404533E-2</v>
      </c>
      <c r="AB271" s="11">
        <f t="shared" si="148"/>
        <v>0</v>
      </c>
      <c r="AC271" s="11">
        <f t="shared" si="149"/>
        <v>0</v>
      </c>
      <c r="AD271" s="11">
        <f t="shared" si="150"/>
        <v>0.34403063000348066</v>
      </c>
      <c r="AE271" s="11">
        <f t="shared" si="151"/>
        <v>0</v>
      </c>
      <c r="AF271" s="11">
        <f t="shared" si="152"/>
        <v>0</v>
      </c>
      <c r="AG271" s="11">
        <f t="shared" si="153"/>
        <v>0</v>
      </c>
      <c r="AH271" s="11">
        <f t="shared" si="154"/>
        <v>1.6692142995148765E-3</v>
      </c>
      <c r="AI271" s="11">
        <f t="shared" si="155"/>
        <v>0</v>
      </c>
      <c r="AJ271" s="11">
        <f t="shared" si="156"/>
        <v>0</v>
      </c>
      <c r="AL271">
        <f t="shared" si="157"/>
        <v>0.52139541368587805</v>
      </c>
      <c r="AN271" s="11">
        <f t="shared" si="158"/>
        <v>0.35458167140123742</v>
      </c>
      <c r="AO271" s="11">
        <f t="shared" si="159"/>
        <v>1.38100012285767</v>
      </c>
      <c r="AP271" s="11">
        <f t="shared" si="160"/>
        <v>1.0438632327676733</v>
      </c>
      <c r="AQ271" s="11">
        <f t="shared" si="161"/>
        <v>2.4089912951791515E-2</v>
      </c>
      <c r="AR271" s="11">
        <f t="shared" si="162"/>
        <v>0</v>
      </c>
      <c r="AS271" s="11">
        <f t="shared" si="163"/>
        <v>8.3400429127636344E-2</v>
      </c>
      <c r="AT271" s="11">
        <f t="shared" si="164"/>
        <v>0.1130646308939911</v>
      </c>
      <c r="AU271" s="11">
        <f t="shared" si="165"/>
        <v>0</v>
      </c>
      <c r="AV271" s="11">
        <f t="shared" si="166"/>
        <v>0</v>
      </c>
      <c r="AW271" s="11">
        <f t="shared" si="167"/>
        <v>1.9794801851330439</v>
      </c>
      <c r="AX271" s="11">
        <f t="shared" si="168"/>
        <v>0</v>
      </c>
      <c r="AY271" s="11">
        <f t="shared" si="169"/>
        <v>0</v>
      </c>
      <c r="AZ271" s="11">
        <f t="shared" si="170"/>
        <v>0</v>
      </c>
      <c r="BA271" s="11">
        <f t="shared" si="171"/>
        <v>9.6043094494144398E-3</v>
      </c>
      <c r="BB271" s="11">
        <f t="shared" si="172"/>
        <v>0</v>
      </c>
      <c r="BC271" s="11">
        <f t="shared" si="173"/>
        <v>0</v>
      </c>
      <c r="BE271">
        <f t="shared" si="174"/>
        <v>30.882001874822279</v>
      </c>
    </row>
    <row r="272" spans="1:57" x14ac:dyDescent="0.25">
      <c r="A272" t="s">
        <v>1143</v>
      </c>
      <c r="B272" t="s">
        <v>1133</v>
      </c>
      <c r="C272" s="3">
        <v>4.7</v>
      </c>
      <c r="D272" s="3">
        <v>16.045000000000002</v>
      </c>
      <c r="E272" s="3">
        <v>18.082999999999998</v>
      </c>
      <c r="F272" s="3">
        <v>0.22700000000000001</v>
      </c>
      <c r="G272" s="3">
        <v>0</v>
      </c>
      <c r="H272" s="3">
        <v>2.1520000000000001</v>
      </c>
      <c r="I272" s="3">
        <v>0.53800000000000003</v>
      </c>
      <c r="J272" s="3">
        <v>0</v>
      </c>
      <c r="K272" s="6"/>
      <c r="L272" s="3">
        <v>40.481999999999999</v>
      </c>
      <c r="M272" s="3">
        <v>0</v>
      </c>
      <c r="N272" s="6"/>
      <c r="O272" s="3">
        <v>0</v>
      </c>
      <c r="P272" s="3">
        <v>5.8000000000000003E-2</v>
      </c>
      <c r="Q272" s="3">
        <v>0</v>
      </c>
      <c r="R272" s="6"/>
      <c r="S272" s="1">
        <f t="shared" si="140"/>
        <v>82.285000000000011</v>
      </c>
      <c r="U272" s="11">
        <f t="shared" si="141"/>
        <v>6.2924405029668187E-2</v>
      </c>
      <c r="V272" s="11">
        <f t="shared" si="142"/>
        <v>0.21412577530512589</v>
      </c>
      <c r="W272" s="11">
        <f t="shared" si="143"/>
        <v>0.2222061111288606</v>
      </c>
      <c r="X272" s="11">
        <f t="shared" si="144"/>
        <v>3.2000045110195754E-3</v>
      </c>
      <c r="Y272" s="11">
        <f t="shared" si="145"/>
        <v>0</v>
      </c>
      <c r="Z272" s="11">
        <f t="shared" si="146"/>
        <v>2.7053732836845375E-2</v>
      </c>
      <c r="AA272" s="11">
        <f t="shared" si="147"/>
        <v>1.3348418534949039E-2</v>
      </c>
      <c r="AB272" s="11">
        <f t="shared" si="148"/>
        <v>0</v>
      </c>
      <c r="AC272" s="11">
        <f t="shared" si="149"/>
        <v>0</v>
      </c>
      <c r="AD272" s="11">
        <f t="shared" si="150"/>
        <v>0.352262443438914</v>
      </c>
      <c r="AE272" s="11">
        <f t="shared" si="151"/>
        <v>0</v>
      </c>
      <c r="AF272" s="11">
        <f t="shared" si="152"/>
        <v>0</v>
      </c>
      <c r="AG272" s="11">
        <f t="shared" si="153"/>
        <v>0</v>
      </c>
      <c r="AH272" s="11">
        <f t="shared" si="154"/>
        <v>7.6231834151073105E-4</v>
      </c>
      <c r="AI272" s="11">
        <f t="shared" si="155"/>
        <v>0</v>
      </c>
      <c r="AJ272" s="11">
        <f t="shared" si="156"/>
        <v>0</v>
      </c>
      <c r="AL272">
        <f t="shared" si="157"/>
        <v>0.54285844734646871</v>
      </c>
      <c r="AN272" s="11">
        <f t="shared" si="158"/>
        <v>0.34773929743884741</v>
      </c>
      <c r="AO272" s="11">
        <f t="shared" si="159"/>
        <v>1.1833238094670249</v>
      </c>
      <c r="AP272" s="11">
        <f t="shared" si="160"/>
        <v>1.2279781896092072</v>
      </c>
      <c r="AQ272" s="11">
        <f t="shared" si="161"/>
        <v>1.7684192960401163E-2</v>
      </c>
      <c r="AR272" s="11">
        <f t="shared" si="162"/>
        <v>0</v>
      </c>
      <c r="AS272" s="11">
        <f t="shared" si="163"/>
        <v>0.14950711167387729</v>
      </c>
      <c r="AT272" s="11">
        <f t="shared" si="164"/>
        <v>7.376739885064186E-2</v>
      </c>
      <c r="AU272" s="11">
        <f t="shared" si="165"/>
        <v>0</v>
      </c>
      <c r="AV272" s="11">
        <f t="shared" si="166"/>
        <v>0</v>
      </c>
      <c r="AW272" s="11">
        <f t="shared" si="167"/>
        <v>1.9467088252607927</v>
      </c>
      <c r="AX272" s="11">
        <f t="shared" si="168"/>
        <v>0</v>
      </c>
      <c r="AY272" s="11">
        <f t="shared" si="169"/>
        <v>0</v>
      </c>
      <c r="AZ272" s="11">
        <f t="shared" si="170"/>
        <v>0</v>
      </c>
      <c r="BA272" s="11">
        <f t="shared" si="171"/>
        <v>4.2128017639054792E-3</v>
      </c>
      <c r="BB272" s="11">
        <f t="shared" si="172"/>
        <v>0</v>
      </c>
      <c r="BC272" s="11">
        <f t="shared" si="173"/>
        <v>0</v>
      </c>
      <c r="BE272">
        <f t="shared" si="174"/>
        <v>31.242064777711281</v>
      </c>
    </row>
    <row r="273" spans="1:57" x14ac:dyDescent="0.25">
      <c r="A273" t="s">
        <v>1144</v>
      </c>
      <c r="B273" t="s">
        <v>1133</v>
      </c>
      <c r="C273" s="3">
        <v>3.1869999999999998</v>
      </c>
      <c r="D273" s="3">
        <v>12.925000000000001</v>
      </c>
      <c r="E273" s="3">
        <v>16.681000000000001</v>
      </c>
      <c r="F273" s="3">
        <v>0</v>
      </c>
      <c r="G273" s="3">
        <v>0.10797727078449985</v>
      </c>
      <c r="H273" s="3">
        <v>7.2530000000000001</v>
      </c>
      <c r="I273" s="3">
        <v>0.29299999999999998</v>
      </c>
      <c r="J273" s="3">
        <v>0</v>
      </c>
      <c r="K273" s="6"/>
      <c r="L273" s="3">
        <v>39.555</v>
      </c>
      <c r="M273" s="3">
        <v>0</v>
      </c>
      <c r="N273" s="6"/>
      <c r="O273" s="3">
        <v>0</v>
      </c>
      <c r="P273" s="3">
        <v>0.32100000000000001</v>
      </c>
      <c r="Q273" s="3">
        <v>0</v>
      </c>
      <c r="R273" s="6"/>
      <c r="S273" s="1">
        <f t="shared" si="140"/>
        <v>80.322977270784506</v>
      </c>
      <c r="U273" s="11">
        <f t="shared" si="141"/>
        <v>4.2668101878628191E-2</v>
      </c>
      <c r="V273" s="11">
        <f t="shared" si="142"/>
        <v>0.17248835436701479</v>
      </c>
      <c r="W273" s="11">
        <f t="shared" si="143"/>
        <v>0.20497816400710744</v>
      </c>
      <c r="X273" s="11">
        <f t="shared" si="144"/>
        <v>0</v>
      </c>
      <c r="Y273" s="11">
        <f t="shared" si="145"/>
        <v>1.5028904828147248E-3</v>
      </c>
      <c r="Z273" s="11">
        <f t="shared" si="146"/>
        <v>9.1180633952434711E-2</v>
      </c>
      <c r="AA273" s="11">
        <f t="shared" si="147"/>
        <v>7.2696777523049583E-3</v>
      </c>
      <c r="AB273" s="11">
        <f t="shared" si="148"/>
        <v>0</v>
      </c>
      <c r="AC273" s="11">
        <f t="shared" si="149"/>
        <v>0</v>
      </c>
      <c r="AD273" s="11">
        <f t="shared" si="150"/>
        <v>0.34419596240863209</v>
      </c>
      <c r="AE273" s="11">
        <f t="shared" si="151"/>
        <v>0</v>
      </c>
      <c r="AF273" s="11">
        <f t="shared" si="152"/>
        <v>0</v>
      </c>
      <c r="AG273" s="11">
        <f t="shared" si="153"/>
        <v>0</v>
      </c>
      <c r="AH273" s="11">
        <f t="shared" si="154"/>
        <v>4.2190377176714597E-3</v>
      </c>
      <c r="AI273" s="11">
        <f t="shared" si="155"/>
        <v>0</v>
      </c>
      <c r="AJ273" s="11">
        <f t="shared" si="156"/>
        <v>0</v>
      </c>
      <c r="AL273">
        <f t="shared" si="157"/>
        <v>0.52008782244030471</v>
      </c>
      <c r="AN273" s="11">
        <f t="shared" si="158"/>
        <v>0.24612055909187686</v>
      </c>
      <c r="AO273" s="11">
        <f t="shared" si="159"/>
        <v>0.99495708373452385</v>
      </c>
      <c r="AP273" s="11">
        <f t="shared" si="160"/>
        <v>1.1823666417259828</v>
      </c>
      <c r="AQ273" s="11">
        <f t="shared" si="161"/>
        <v>0</v>
      </c>
      <c r="AR273" s="11">
        <f t="shared" si="162"/>
        <v>8.6690579050457892E-3</v>
      </c>
      <c r="AS273" s="11">
        <f t="shared" si="163"/>
        <v>0.52595329106883881</v>
      </c>
      <c r="AT273" s="11">
        <f t="shared" si="164"/>
        <v>4.1933366473732615E-2</v>
      </c>
      <c r="AU273" s="11">
        <f t="shared" si="165"/>
        <v>0</v>
      </c>
      <c r="AV273" s="11">
        <f t="shared" si="166"/>
        <v>0</v>
      </c>
      <c r="AW273" s="11">
        <f t="shared" si="167"/>
        <v>1.9854106223462211</v>
      </c>
      <c r="AX273" s="11">
        <f t="shared" si="168"/>
        <v>0</v>
      </c>
      <c r="AY273" s="11">
        <f t="shared" si="169"/>
        <v>0</v>
      </c>
      <c r="AZ273" s="11">
        <f t="shared" si="170"/>
        <v>0</v>
      </c>
      <c r="BA273" s="11">
        <f t="shared" si="171"/>
        <v>2.4336492044028109E-2</v>
      </c>
      <c r="BB273" s="11">
        <f t="shared" si="172"/>
        <v>0</v>
      </c>
      <c r="BC273" s="11">
        <f t="shared" si="173"/>
        <v>0</v>
      </c>
      <c r="BE273">
        <f t="shared" si="174"/>
        <v>32.908122524021735</v>
      </c>
    </row>
    <row r="274" spans="1:57" x14ac:dyDescent="0.25">
      <c r="A274" t="s">
        <v>1145</v>
      </c>
      <c r="B274" t="s">
        <v>1133</v>
      </c>
      <c r="C274" s="3">
        <v>3.2789999999999999</v>
      </c>
      <c r="D274" s="3">
        <v>13.268000000000001</v>
      </c>
      <c r="E274" s="3">
        <v>16.312999999999999</v>
      </c>
      <c r="F274" s="3">
        <v>0</v>
      </c>
      <c r="G274" s="3">
        <v>0</v>
      </c>
      <c r="H274" s="3">
        <v>6.5190000000000001</v>
      </c>
      <c r="I274" s="3">
        <v>0.27600000000000002</v>
      </c>
      <c r="J274" s="3">
        <v>6.0999999999999999E-2</v>
      </c>
      <c r="K274" s="6"/>
      <c r="L274" s="3">
        <v>39.354999999999997</v>
      </c>
      <c r="M274" s="3">
        <v>0</v>
      </c>
      <c r="N274" s="6"/>
      <c r="O274" s="3">
        <v>0</v>
      </c>
      <c r="P274" s="3">
        <v>0.39600000000000002</v>
      </c>
      <c r="Q274" s="3">
        <v>0</v>
      </c>
      <c r="R274" s="6"/>
      <c r="S274" s="1">
        <f t="shared" si="140"/>
        <v>79.466999999999999</v>
      </c>
      <c r="U274" s="11">
        <f t="shared" si="141"/>
        <v>4.3899813636655738E-2</v>
      </c>
      <c r="V274" s="11">
        <f t="shared" si="142"/>
        <v>0.17706580160476224</v>
      </c>
      <c r="W274" s="11">
        <f t="shared" si="143"/>
        <v>0.2004561350906986</v>
      </c>
      <c r="X274" s="11">
        <f t="shared" si="144"/>
        <v>0</v>
      </c>
      <c r="Y274" s="11">
        <f t="shared" si="145"/>
        <v>0</v>
      </c>
      <c r="Z274" s="11">
        <f t="shared" si="146"/>
        <v>8.1953199053622208E-2</v>
      </c>
      <c r="AA274" s="11">
        <f t="shared" si="147"/>
        <v>6.8478875755500646E-3</v>
      </c>
      <c r="AB274" s="11">
        <f t="shared" si="148"/>
        <v>1.0877822438272815E-3</v>
      </c>
      <c r="AC274" s="11">
        <f t="shared" si="149"/>
        <v>0</v>
      </c>
      <c r="AD274" s="11">
        <f t="shared" si="150"/>
        <v>0.34245562130177509</v>
      </c>
      <c r="AE274" s="11">
        <f t="shared" si="151"/>
        <v>0</v>
      </c>
      <c r="AF274" s="11">
        <f t="shared" si="152"/>
        <v>0</v>
      </c>
      <c r="AG274" s="11">
        <f t="shared" si="153"/>
        <v>0</v>
      </c>
      <c r="AH274" s="11">
        <f t="shared" si="154"/>
        <v>5.2047941937629219E-3</v>
      </c>
      <c r="AI274" s="11">
        <f t="shared" si="155"/>
        <v>0</v>
      </c>
      <c r="AJ274" s="11">
        <f t="shared" si="156"/>
        <v>0</v>
      </c>
      <c r="AL274">
        <f t="shared" si="157"/>
        <v>0.51022283696128889</v>
      </c>
      <c r="AN274" s="11">
        <f t="shared" si="158"/>
        <v>0.25812141552566253</v>
      </c>
      <c r="AO274" s="11">
        <f t="shared" si="159"/>
        <v>1.0411086418199449</v>
      </c>
      <c r="AP274" s="11">
        <f t="shared" si="160"/>
        <v>1.1786387470495019</v>
      </c>
      <c r="AQ274" s="11">
        <f t="shared" si="161"/>
        <v>0</v>
      </c>
      <c r="AR274" s="11">
        <f t="shared" si="162"/>
        <v>0</v>
      </c>
      <c r="AS274" s="11">
        <f t="shared" si="163"/>
        <v>0.48186709678681089</v>
      </c>
      <c r="AT274" s="11">
        <f t="shared" si="164"/>
        <v>4.0264098818079484E-2</v>
      </c>
      <c r="AU274" s="11">
        <f t="shared" si="165"/>
        <v>6.3959244766800547E-3</v>
      </c>
      <c r="AV274" s="11">
        <f t="shared" si="166"/>
        <v>0</v>
      </c>
      <c r="AW274" s="11">
        <f t="shared" si="167"/>
        <v>2.0135650337095212</v>
      </c>
      <c r="AX274" s="11">
        <f t="shared" si="168"/>
        <v>0</v>
      </c>
      <c r="AY274" s="11">
        <f t="shared" si="169"/>
        <v>0</v>
      </c>
      <c r="AZ274" s="11">
        <f t="shared" si="170"/>
        <v>0</v>
      </c>
      <c r="BA274" s="11">
        <f t="shared" si="171"/>
        <v>3.0603064877069475E-2</v>
      </c>
      <c r="BB274" s="11">
        <f t="shared" si="172"/>
        <v>0</v>
      </c>
      <c r="BC274" s="11">
        <f t="shared" si="173"/>
        <v>0</v>
      </c>
      <c r="BE274">
        <f t="shared" si="174"/>
        <v>32.336473130565508</v>
      </c>
    </row>
    <row r="275" spans="1:57" x14ac:dyDescent="0.25">
      <c r="A275" t="s">
        <v>1146</v>
      </c>
      <c r="B275" t="s">
        <v>1133</v>
      </c>
      <c r="C275" s="3">
        <v>3.4540000000000002</v>
      </c>
      <c r="D275" s="3">
        <v>13.366</v>
      </c>
      <c r="E275" s="3">
        <v>18.391999999999999</v>
      </c>
      <c r="F275" s="3">
        <v>0</v>
      </c>
      <c r="G275" s="3">
        <v>0</v>
      </c>
      <c r="H275" s="3">
        <v>4.3659999999999997</v>
      </c>
      <c r="I275" s="3">
        <v>0.48799999999999999</v>
      </c>
      <c r="J275" s="3">
        <v>0</v>
      </c>
      <c r="K275" s="6"/>
      <c r="L275" s="3">
        <v>40.292999999999999</v>
      </c>
      <c r="M275" s="3">
        <v>0.19600000000000001</v>
      </c>
      <c r="N275" s="6"/>
      <c r="O275" s="3">
        <v>0.39400000000000002</v>
      </c>
      <c r="P275" s="3">
        <v>0.52500000000000002</v>
      </c>
      <c r="Q275" s="3">
        <v>0</v>
      </c>
      <c r="R275" s="6"/>
      <c r="S275" s="1">
        <f t="shared" si="140"/>
        <v>81.474000000000018</v>
      </c>
      <c r="U275" s="11">
        <f t="shared" si="141"/>
        <v>4.6242743611164663E-2</v>
      </c>
      <c r="V275" s="11">
        <f t="shared" si="142"/>
        <v>0.1783736436726901</v>
      </c>
      <c r="W275" s="11">
        <f t="shared" si="143"/>
        <v>0.22600314084399736</v>
      </c>
      <c r="X275" s="11">
        <f t="shared" si="144"/>
        <v>0</v>
      </c>
      <c r="Y275" s="11">
        <f t="shared" si="145"/>
        <v>0</v>
      </c>
      <c r="Z275" s="11">
        <f t="shared" si="146"/>
        <v>5.4886894779584985E-2</v>
      </c>
      <c r="AA275" s="11">
        <f t="shared" si="147"/>
        <v>1.2107859191552287E-2</v>
      </c>
      <c r="AB275" s="11">
        <f t="shared" si="148"/>
        <v>0</v>
      </c>
      <c r="AC275" s="11">
        <f t="shared" si="149"/>
        <v>0</v>
      </c>
      <c r="AD275" s="11">
        <f t="shared" si="150"/>
        <v>0.35061782109293421</v>
      </c>
      <c r="AE275" s="11">
        <f t="shared" si="151"/>
        <v>2.7616408091607572E-3</v>
      </c>
      <c r="AF275" s="11">
        <f t="shared" si="152"/>
        <v>0</v>
      </c>
      <c r="AG275" s="11">
        <f t="shared" si="153"/>
        <v>4.921173787380312E-3</v>
      </c>
      <c r="AH275" s="11">
        <f t="shared" si="154"/>
        <v>6.9002953326402381E-3</v>
      </c>
      <c r="AI275" s="11">
        <f t="shared" si="155"/>
        <v>0</v>
      </c>
      <c r="AJ275" s="11">
        <f t="shared" si="156"/>
        <v>0</v>
      </c>
      <c r="AL275">
        <f t="shared" si="157"/>
        <v>0.51761428209898941</v>
      </c>
      <c r="AN275" s="11">
        <f t="shared" si="158"/>
        <v>0.26801468898990577</v>
      </c>
      <c r="AO275" s="11">
        <f t="shared" si="159"/>
        <v>1.0338218042363307</v>
      </c>
      <c r="AP275" s="11">
        <f t="shared" si="160"/>
        <v>1.309873869365777</v>
      </c>
      <c r="AQ275" s="11">
        <f t="shared" si="161"/>
        <v>0</v>
      </c>
      <c r="AR275" s="11">
        <f t="shared" si="162"/>
        <v>0</v>
      </c>
      <c r="AS275" s="11">
        <f t="shared" si="163"/>
        <v>0.31811464643331649</v>
      </c>
      <c r="AT275" s="11">
        <f t="shared" si="164"/>
        <v>7.0174990974669976E-2</v>
      </c>
      <c r="AU275" s="11">
        <f t="shared" si="165"/>
        <v>0</v>
      </c>
      <c r="AV275" s="11">
        <f t="shared" si="166"/>
        <v>0</v>
      </c>
      <c r="AW275" s="11">
        <f t="shared" si="167"/>
        <v>2.032118316004357</v>
      </c>
      <c r="AX275" s="11">
        <f t="shared" si="168"/>
        <v>1.6005977257594003E-2</v>
      </c>
      <c r="AY275" s="11">
        <f t="shared" si="169"/>
        <v>0</v>
      </c>
      <c r="AZ275" s="11">
        <f t="shared" si="170"/>
        <v>2.8522244985731551E-2</v>
      </c>
      <c r="BA275" s="11">
        <f t="shared" si="171"/>
        <v>3.9992880246611594E-2</v>
      </c>
      <c r="BB275" s="11">
        <f t="shared" si="172"/>
        <v>0</v>
      </c>
      <c r="BC275" s="11">
        <f t="shared" si="173"/>
        <v>0</v>
      </c>
      <c r="BE275">
        <f t="shared" si="174"/>
        <v>31.676859830800606</v>
      </c>
    </row>
    <row r="276" spans="1:57" x14ac:dyDescent="0.25">
      <c r="A276" t="s">
        <v>1147</v>
      </c>
      <c r="B276" t="s">
        <v>1133</v>
      </c>
      <c r="C276" s="5">
        <v>2.6669999999999998</v>
      </c>
      <c r="D276" s="5">
        <v>11.589</v>
      </c>
      <c r="E276" s="5">
        <v>18.206</v>
      </c>
      <c r="F276" s="5">
        <v>0</v>
      </c>
      <c r="G276" s="5">
        <v>0</v>
      </c>
      <c r="H276" s="5">
        <v>8.2910000000000004</v>
      </c>
      <c r="I276" s="5">
        <v>0.156</v>
      </c>
      <c r="J276" s="5">
        <v>0</v>
      </c>
      <c r="K276" s="6"/>
      <c r="L276" s="5">
        <v>40.741</v>
      </c>
      <c r="M276" s="5">
        <v>0.14299999999999999</v>
      </c>
      <c r="N276" s="6"/>
      <c r="O276" s="5">
        <v>0.16500000000000001</v>
      </c>
      <c r="P276" s="5">
        <v>0.55100000000000005</v>
      </c>
      <c r="Q276" s="5">
        <v>0</v>
      </c>
      <c r="R276" s="6"/>
      <c r="S276" s="1">
        <f t="shared" si="140"/>
        <v>82.509000000000015</v>
      </c>
      <c r="U276" s="11">
        <f t="shared" si="141"/>
        <v>3.5706252811515966E-2</v>
      </c>
      <c r="V276" s="11">
        <f t="shared" si="142"/>
        <v>0.15465899719608001</v>
      </c>
      <c r="W276" s="11">
        <f t="shared" si="143"/>
        <v>0.22371755014168204</v>
      </c>
      <c r="X276" s="11">
        <f t="shared" si="144"/>
        <v>0</v>
      </c>
      <c r="Y276" s="11">
        <f t="shared" si="145"/>
        <v>0</v>
      </c>
      <c r="Z276" s="11">
        <f t="shared" si="146"/>
        <v>0.10422978575756738</v>
      </c>
      <c r="AA276" s="11">
        <f t="shared" si="147"/>
        <v>3.8705451513978621E-3</v>
      </c>
      <c r="AB276" s="11">
        <f t="shared" si="148"/>
        <v>0</v>
      </c>
      <c r="AC276" s="11">
        <f t="shared" si="149"/>
        <v>0</v>
      </c>
      <c r="AD276" s="11">
        <f t="shared" si="150"/>
        <v>0.35451618517229377</v>
      </c>
      <c r="AE276" s="11">
        <f t="shared" si="151"/>
        <v>2.0148705903570829E-3</v>
      </c>
      <c r="AF276" s="11">
        <f t="shared" si="152"/>
        <v>0</v>
      </c>
      <c r="AG276" s="11">
        <f t="shared" si="153"/>
        <v>2.0608976520755111E-3</v>
      </c>
      <c r="AH276" s="11">
        <f t="shared" si="154"/>
        <v>7.2420242443519455E-3</v>
      </c>
      <c r="AI276" s="11">
        <f t="shared" si="155"/>
        <v>0</v>
      </c>
      <c r="AJ276" s="11">
        <f t="shared" si="156"/>
        <v>0</v>
      </c>
      <c r="AL276">
        <f t="shared" si="157"/>
        <v>0.52218313105824321</v>
      </c>
      <c r="AN276" s="11">
        <f t="shared" si="158"/>
        <v>0.20513638235969767</v>
      </c>
      <c r="AO276" s="11">
        <f t="shared" si="159"/>
        <v>0.88853309115512014</v>
      </c>
      <c r="AP276" s="11">
        <f t="shared" si="160"/>
        <v>1.2852821366804881</v>
      </c>
      <c r="AQ276" s="11">
        <f t="shared" si="161"/>
        <v>0</v>
      </c>
      <c r="AR276" s="11">
        <f t="shared" si="162"/>
        <v>0</v>
      </c>
      <c r="AS276" s="11">
        <f t="shared" si="163"/>
        <v>0.59881167865191998</v>
      </c>
      <c r="AT276" s="11">
        <f t="shared" si="164"/>
        <v>2.223671115277458E-2</v>
      </c>
      <c r="AU276" s="11">
        <f t="shared" si="165"/>
        <v>0</v>
      </c>
      <c r="AV276" s="11">
        <f t="shared" si="166"/>
        <v>0</v>
      </c>
      <c r="AW276" s="11">
        <f t="shared" si="167"/>
        <v>2.0367348009912165</v>
      </c>
      <c r="AX276" s="11">
        <f t="shared" si="168"/>
        <v>1.1575654998317144E-2</v>
      </c>
      <c r="AY276" s="11">
        <f t="shared" si="169"/>
        <v>0</v>
      </c>
      <c r="AZ276" s="11">
        <f t="shared" si="170"/>
        <v>1.1840085572463521E-2</v>
      </c>
      <c r="BA276" s="11">
        <f t="shared" si="171"/>
        <v>4.1606232451489429E-2</v>
      </c>
      <c r="BB276" s="11">
        <f t="shared" si="172"/>
        <v>0</v>
      </c>
      <c r="BC276" s="11">
        <f t="shared" si="173"/>
        <v>0</v>
      </c>
      <c r="BE276">
        <f t="shared" si="174"/>
        <v>31.538596787530373</v>
      </c>
    </row>
    <row r="277" spans="1:57" x14ac:dyDescent="0.25">
      <c r="A277" t="s">
        <v>1148</v>
      </c>
      <c r="B277" t="s">
        <v>1133</v>
      </c>
      <c r="C277" s="5">
        <v>1.385</v>
      </c>
      <c r="D277" s="5">
        <v>10.739000000000001</v>
      </c>
      <c r="E277" s="5">
        <v>14.476000000000001</v>
      </c>
      <c r="F277" s="5">
        <v>0</v>
      </c>
      <c r="G277" s="5">
        <v>0</v>
      </c>
      <c r="H277" s="5">
        <v>15.872999999999999</v>
      </c>
      <c r="I277" s="5">
        <v>0.31900000000000001</v>
      </c>
      <c r="J277" s="5">
        <v>8.5000000000000006E-2</v>
      </c>
      <c r="K277" s="6"/>
      <c r="L277" s="5">
        <v>44.037999999999997</v>
      </c>
      <c r="M277" s="5">
        <v>0</v>
      </c>
      <c r="N277" s="6"/>
      <c r="O277" s="5">
        <v>0.153</v>
      </c>
      <c r="P277" s="5">
        <v>0.32600000000000001</v>
      </c>
      <c r="Q277" s="5">
        <v>8.8999999999999996E-2</v>
      </c>
      <c r="R277" s="6"/>
      <c r="S277" s="1">
        <f t="shared" si="140"/>
        <v>87.48299999999999</v>
      </c>
      <c r="U277" s="11">
        <f t="shared" si="141"/>
        <v>1.8542617226827752E-2</v>
      </c>
      <c r="V277" s="11">
        <f t="shared" si="142"/>
        <v>0.14331546905588949</v>
      </c>
      <c r="W277" s="11">
        <f t="shared" si="143"/>
        <v>0.17788285487482089</v>
      </c>
      <c r="X277" s="11">
        <f t="shared" si="144"/>
        <v>0</v>
      </c>
      <c r="Y277" s="11">
        <f t="shared" si="145"/>
        <v>0</v>
      </c>
      <c r="Z277" s="11">
        <f t="shared" si="146"/>
        <v>0.19954642254611832</v>
      </c>
      <c r="AA277" s="11">
        <f t="shared" si="147"/>
        <v>7.9147686108712693E-3</v>
      </c>
      <c r="AB277" s="11">
        <f t="shared" si="148"/>
        <v>1.5157621430380156E-3</v>
      </c>
      <c r="AC277" s="11">
        <f t="shared" si="149"/>
        <v>0</v>
      </c>
      <c r="AD277" s="11">
        <f t="shared" si="150"/>
        <v>0.38320570831883044</v>
      </c>
      <c r="AE277" s="11">
        <f t="shared" si="151"/>
        <v>0</v>
      </c>
      <c r="AF277" s="11">
        <f t="shared" si="152"/>
        <v>0</v>
      </c>
      <c r="AG277" s="11">
        <f t="shared" si="153"/>
        <v>1.9110141864700195E-3</v>
      </c>
      <c r="AH277" s="11">
        <f t="shared" si="154"/>
        <v>4.2847548160775571E-3</v>
      </c>
      <c r="AI277" s="11">
        <f t="shared" si="155"/>
        <v>1.7457621134313835E-3</v>
      </c>
      <c r="AJ277" s="11">
        <f t="shared" si="156"/>
        <v>0</v>
      </c>
      <c r="AL277">
        <f t="shared" si="157"/>
        <v>0.54720213231452774</v>
      </c>
      <c r="AN277" s="11">
        <f t="shared" si="158"/>
        <v>0.10165868953249761</v>
      </c>
      <c r="AO277" s="11">
        <f t="shared" si="159"/>
        <v>0.78571771156867209</v>
      </c>
      <c r="AP277" s="11">
        <f t="shared" si="160"/>
        <v>0.97523114971658298</v>
      </c>
      <c r="AQ277" s="11">
        <f t="shared" si="161"/>
        <v>0</v>
      </c>
      <c r="AR277" s="11">
        <f t="shared" si="162"/>
        <v>0</v>
      </c>
      <c r="AS277" s="11">
        <f t="shared" si="163"/>
        <v>1.0940002465017105</v>
      </c>
      <c r="AT277" s="11">
        <f t="shared" si="164"/>
        <v>4.3392202680536625E-2</v>
      </c>
      <c r="AU277" s="11">
        <f t="shared" si="165"/>
        <v>8.3100670859599293E-3</v>
      </c>
      <c r="AV277" s="11">
        <f t="shared" si="166"/>
        <v>0</v>
      </c>
      <c r="AW277" s="11">
        <f t="shared" si="167"/>
        <v>2.1009003018571937</v>
      </c>
      <c r="AX277" s="11">
        <f t="shared" si="168"/>
        <v>0</v>
      </c>
      <c r="AY277" s="11">
        <f t="shared" si="169"/>
        <v>0</v>
      </c>
      <c r="AZ277" s="11">
        <f t="shared" si="170"/>
        <v>1.0477010634371483E-2</v>
      </c>
      <c r="BA277" s="11">
        <f t="shared" si="171"/>
        <v>2.3490888812626436E-2</v>
      </c>
      <c r="BB277" s="11">
        <f t="shared" si="172"/>
        <v>9.5710269222485361E-3</v>
      </c>
      <c r="BC277" s="11">
        <f t="shared" si="173"/>
        <v>0</v>
      </c>
      <c r="BE277">
        <f t="shared" si="174"/>
        <v>31.414792230336154</v>
      </c>
    </row>
    <row r="278" spans="1:57" x14ac:dyDescent="0.25">
      <c r="A278" t="s">
        <v>1149</v>
      </c>
      <c r="B278" t="s">
        <v>1133</v>
      </c>
      <c r="C278" s="5">
        <v>3.246</v>
      </c>
      <c r="D278" s="5">
        <v>13.419</v>
      </c>
      <c r="E278" s="5">
        <v>17.440000000000001</v>
      </c>
      <c r="F278" s="5">
        <v>0</v>
      </c>
      <c r="G278" s="5">
        <v>0</v>
      </c>
      <c r="H278" s="5">
        <v>6.5380000000000003</v>
      </c>
      <c r="I278" s="5">
        <v>0.23699999999999999</v>
      </c>
      <c r="J278" s="5">
        <v>7.4999999999999997E-2</v>
      </c>
      <c r="K278" s="6"/>
      <c r="L278" s="5">
        <v>42.954000000000001</v>
      </c>
      <c r="M278" s="5">
        <v>0</v>
      </c>
      <c r="N278" s="6"/>
      <c r="O278" s="5">
        <v>0.15</v>
      </c>
      <c r="P278" s="5">
        <v>0.55000000000000004</v>
      </c>
      <c r="Q278" s="5">
        <v>7.9000000000000001E-2</v>
      </c>
      <c r="R278" s="6"/>
      <c r="S278" s="1">
        <f t="shared" si="140"/>
        <v>84.688000000000002</v>
      </c>
      <c r="U278" s="11">
        <f t="shared" si="141"/>
        <v>4.3458003984319774E-2</v>
      </c>
      <c r="V278" s="11">
        <f t="shared" si="142"/>
        <v>0.17908094601554903</v>
      </c>
      <c r="W278" s="11">
        <f t="shared" si="143"/>
        <v>0.21430484864720065</v>
      </c>
      <c r="X278" s="11">
        <f t="shared" si="144"/>
        <v>0</v>
      </c>
      <c r="Y278" s="11">
        <f t="shared" si="145"/>
        <v>0</v>
      </c>
      <c r="Z278" s="11">
        <f t="shared" si="146"/>
        <v>8.2192056360267218E-2</v>
      </c>
      <c r="AA278" s="11">
        <f t="shared" si="147"/>
        <v>5.8802512877005981E-3</v>
      </c>
      <c r="AB278" s="11">
        <f t="shared" si="148"/>
        <v>1.3374371850335429E-3</v>
      </c>
      <c r="AC278" s="11">
        <f t="shared" si="149"/>
        <v>0</v>
      </c>
      <c r="AD278" s="11">
        <f t="shared" si="150"/>
        <v>0.37377305951966583</v>
      </c>
      <c r="AE278" s="11">
        <f t="shared" si="151"/>
        <v>0</v>
      </c>
      <c r="AF278" s="11">
        <f t="shared" si="152"/>
        <v>0</v>
      </c>
      <c r="AG278" s="11">
        <f t="shared" si="153"/>
        <v>1.8735433200686464E-3</v>
      </c>
      <c r="AH278" s="11">
        <f t="shared" si="154"/>
        <v>7.2288808246707258E-3</v>
      </c>
      <c r="AI278" s="11">
        <f t="shared" si="155"/>
        <v>1.5496090669784191E-3</v>
      </c>
      <c r="AJ278" s="11">
        <f t="shared" si="156"/>
        <v>0</v>
      </c>
      <c r="AL278">
        <f t="shared" si="157"/>
        <v>0.52491610629503727</v>
      </c>
      <c r="AN278" s="11">
        <f t="shared" si="158"/>
        <v>0.24837114043454511</v>
      </c>
      <c r="AO278" s="11">
        <f t="shared" si="159"/>
        <v>1.0234832416147683</v>
      </c>
      <c r="AP278" s="11">
        <f t="shared" si="160"/>
        <v>1.224794854323334</v>
      </c>
      <c r="AQ278" s="11">
        <f t="shared" si="161"/>
        <v>0</v>
      </c>
      <c r="AR278" s="11">
        <f t="shared" si="162"/>
        <v>0</v>
      </c>
      <c r="AS278" s="11">
        <f t="shared" si="163"/>
        <v>0.4697439574129007</v>
      </c>
      <c r="AT278" s="11">
        <f t="shared" si="164"/>
        <v>3.3606806214451598E-2</v>
      </c>
      <c r="AU278" s="11">
        <f t="shared" si="165"/>
        <v>7.6437196477363301E-3</v>
      </c>
      <c r="AV278" s="11">
        <f t="shared" si="166"/>
        <v>0</v>
      </c>
      <c r="AW278" s="11">
        <f t="shared" si="167"/>
        <v>2.1361874118770943</v>
      </c>
      <c r="AX278" s="11">
        <f t="shared" si="168"/>
        <v>0</v>
      </c>
      <c r="AY278" s="11">
        <f t="shared" si="169"/>
        <v>0</v>
      </c>
      <c r="AZ278" s="11">
        <f t="shared" si="170"/>
        <v>1.0707672888678283E-2</v>
      </c>
      <c r="BA278" s="11">
        <f t="shared" si="171"/>
        <v>4.1314492380660275E-2</v>
      </c>
      <c r="BB278" s="11">
        <f t="shared" si="172"/>
        <v>8.8563241729189991E-3</v>
      </c>
      <c r="BC278" s="11">
        <f t="shared" si="173"/>
        <v>0</v>
      </c>
      <c r="BE278">
        <f t="shared" si="174"/>
        <v>31.901791189581978</v>
      </c>
    </row>
    <row r="279" spans="1:57" x14ac:dyDescent="0.25">
      <c r="A279" t="s">
        <v>1150</v>
      </c>
      <c r="B279" t="s">
        <v>1133</v>
      </c>
      <c r="C279" s="5">
        <v>4.4480000000000004</v>
      </c>
      <c r="D279" s="5">
        <v>13.731</v>
      </c>
      <c r="E279" s="5">
        <v>15.638999999999999</v>
      </c>
      <c r="F279" s="5">
        <v>0</v>
      </c>
      <c r="G279" s="5">
        <v>0</v>
      </c>
      <c r="H279" s="5">
        <v>8.0609999999999999</v>
      </c>
      <c r="I279" s="5">
        <v>0.29699999999999999</v>
      </c>
      <c r="J279" s="5">
        <v>7.0000000000000007E-2</v>
      </c>
      <c r="K279" s="6"/>
      <c r="L279" s="5">
        <v>41.792000000000002</v>
      </c>
      <c r="M279" s="5">
        <v>0</v>
      </c>
      <c r="N279" s="6"/>
      <c r="O279" s="5">
        <v>0</v>
      </c>
      <c r="P279" s="5">
        <v>0.25600000000000001</v>
      </c>
      <c r="Q279" s="5">
        <v>0</v>
      </c>
      <c r="R279" s="6"/>
      <c r="S279" s="1">
        <f t="shared" si="140"/>
        <v>84.293999999999997</v>
      </c>
      <c r="U279" s="11">
        <f t="shared" si="141"/>
        <v>5.9550585866375343E-2</v>
      </c>
      <c r="V279" s="11">
        <f t="shared" si="142"/>
        <v>0.18324468810936015</v>
      </c>
      <c r="W279" s="11">
        <f t="shared" si="143"/>
        <v>0.19217394082531941</v>
      </c>
      <c r="X279" s="11">
        <f t="shared" si="144"/>
        <v>0</v>
      </c>
      <c r="Y279" s="11">
        <f t="shared" si="145"/>
        <v>0</v>
      </c>
      <c r="Z279" s="11">
        <f t="shared" si="146"/>
        <v>0.10133835520344357</v>
      </c>
      <c r="AA279" s="11">
        <f t="shared" si="147"/>
        <v>7.3689224997766992E-3</v>
      </c>
      <c r="AB279" s="11">
        <f t="shared" si="148"/>
        <v>1.2482747060313069E-3</v>
      </c>
      <c r="AC279" s="11">
        <f t="shared" si="149"/>
        <v>0</v>
      </c>
      <c r="AD279" s="11">
        <f t="shared" si="150"/>
        <v>0.36366167768882701</v>
      </c>
      <c r="AE279" s="11">
        <f t="shared" si="151"/>
        <v>0</v>
      </c>
      <c r="AF279" s="11">
        <f t="shared" si="152"/>
        <v>0</v>
      </c>
      <c r="AG279" s="11">
        <f t="shared" si="153"/>
        <v>0</v>
      </c>
      <c r="AH279" s="11">
        <f t="shared" si="154"/>
        <v>3.3647154383921922E-3</v>
      </c>
      <c r="AI279" s="11">
        <f t="shared" si="155"/>
        <v>0</v>
      </c>
      <c r="AJ279" s="11">
        <f t="shared" si="156"/>
        <v>0</v>
      </c>
      <c r="AL279">
        <f t="shared" si="157"/>
        <v>0.54367649250427519</v>
      </c>
      <c r="AN279" s="11">
        <f t="shared" si="158"/>
        <v>0.32859937860513844</v>
      </c>
      <c r="AO279" s="11">
        <f t="shared" si="159"/>
        <v>1.0111418682016267</v>
      </c>
      <c r="AP279" s="11">
        <f t="shared" si="160"/>
        <v>1.0604133715997013</v>
      </c>
      <c r="AQ279" s="11">
        <f t="shared" si="161"/>
        <v>0</v>
      </c>
      <c r="AR279" s="11">
        <f t="shared" si="162"/>
        <v>0</v>
      </c>
      <c r="AS279" s="11">
        <f t="shared" si="163"/>
        <v>0.55918376056684127</v>
      </c>
      <c r="AT279" s="11">
        <f t="shared" si="164"/>
        <v>4.0661621026692192E-2</v>
      </c>
      <c r="AU279" s="11">
        <f t="shared" si="165"/>
        <v>6.8879640185371327E-3</v>
      </c>
      <c r="AV279" s="11">
        <f t="shared" si="166"/>
        <v>0</v>
      </c>
      <c r="AW279" s="11">
        <f t="shared" si="167"/>
        <v>2.0066805317279779</v>
      </c>
      <c r="AX279" s="11">
        <f t="shared" si="168"/>
        <v>0</v>
      </c>
      <c r="AY279" s="11">
        <f t="shared" si="169"/>
        <v>0</v>
      </c>
      <c r="AZ279" s="11">
        <f t="shared" si="170"/>
        <v>0</v>
      </c>
      <c r="BA279" s="11">
        <f t="shared" si="171"/>
        <v>1.8566457175076777E-2</v>
      </c>
      <c r="BB279" s="11">
        <f t="shared" si="172"/>
        <v>0</v>
      </c>
      <c r="BC279" s="11">
        <f t="shared" si="173"/>
        <v>0</v>
      </c>
      <c r="BE279">
        <f t="shared" si="174"/>
        <v>33.604305483255267</v>
      </c>
    </row>
    <row r="280" spans="1:57" x14ac:dyDescent="0.25">
      <c r="A280" t="s">
        <v>1151</v>
      </c>
      <c r="B280" t="s">
        <v>1133</v>
      </c>
      <c r="C280" s="5">
        <v>3.6480000000000001</v>
      </c>
      <c r="D280" s="5">
        <v>12.705</v>
      </c>
      <c r="E280" s="5">
        <v>15.525</v>
      </c>
      <c r="F280" s="5">
        <v>0</v>
      </c>
      <c r="G280" s="5">
        <v>0</v>
      </c>
      <c r="H280" s="5">
        <v>8.7509999999999994</v>
      </c>
      <c r="I280" s="5">
        <v>0.27400000000000002</v>
      </c>
      <c r="J280" s="5">
        <v>8.3000000000000004E-2</v>
      </c>
      <c r="K280" s="6"/>
      <c r="L280" s="5">
        <v>40.933</v>
      </c>
      <c r="M280" s="5">
        <v>0</v>
      </c>
      <c r="N280" s="6"/>
      <c r="O280" s="5">
        <v>0</v>
      </c>
      <c r="P280" s="5">
        <v>0.372</v>
      </c>
      <c r="Q280" s="5">
        <v>0</v>
      </c>
      <c r="R280" s="6"/>
      <c r="S280" s="1">
        <f t="shared" si="140"/>
        <v>82.290999999999997</v>
      </c>
      <c r="U280" s="11">
        <f t="shared" si="141"/>
        <v>4.884004884004884E-2</v>
      </c>
      <c r="V280" s="11">
        <f t="shared" si="142"/>
        <v>0.169552382377789</v>
      </c>
      <c r="W280" s="11">
        <f t="shared" si="143"/>
        <v>0.19077309491099712</v>
      </c>
      <c r="X280" s="11">
        <f t="shared" si="144"/>
        <v>0</v>
      </c>
      <c r="Y280" s="11">
        <f t="shared" si="145"/>
        <v>0</v>
      </c>
      <c r="Z280" s="11">
        <f t="shared" si="146"/>
        <v>0.11001264686581498</v>
      </c>
      <c r="AA280" s="11">
        <f t="shared" si="147"/>
        <v>6.7982652018141942E-3</v>
      </c>
      <c r="AB280" s="11">
        <f t="shared" si="148"/>
        <v>1.480097151437121E-3</v>
      </c>
      <c r="AC280" s="11">
        <f t="shared" si="149"/>
        <v>0</v>
      </c>
      <c r="AD280" s="11">
        <f t="shared" si="150"/>
        <v>0.35618691263487645</v>
      </c>
      <c r="AE280" s="11">
        <f t="shared" si="151"/>
        <v>0</v>
      </c>
      <c r="AF280" s="11">
        <f t="shared" si="152"/>
        <v>0</v>
      </c>
      <c r="AG280" s="11">
        <f t="shared" si="153"/>
        <v>0</v>
      </c>
      <c r="AH280" s="11">
        <f t="shared" si="154"/>
        <v>4.8893521214136539E-3</v>
      </c>
      <c r="AI280" s="11">
        <f t="shared" si="155"/>
        <v>0</v>
      </c>
      <c r="AJ280" s="11">
        <f t="shared" si="156"/>
        <v>0</v>
      </c>
      <c r="AL280">
        <f t="shared" si="157"/>
        <v>0.52597643819646411</v>
      </c>
      <c r="AN280" s="11">
        <f t="shared" si="158"/>
        <v>0.27856788988980896</v>
      </c>
      <c r="AO280" s="11">
        <f t="shared" si="159"/>
        <v>0.96707211615318034</v>
      </c>
      <c r="AP280" s="11">
        <f t="shared" si="160"/>
        <v>1.0881082177282191</v>
      </c>
      <c r="AQ280" s="11">
        <f t="shared" si="161"/>
        <v>0</v>
      </c>
      <c r="AR280" s="11">
        <f t="shared" si="162"/>
        <v>0</v>
      </c>
      <c r="AS280" s="11">
        <f t="shared" si="163"/>
        <v>0.62747666364889199</v>
      </c>
      <c r="AT280" s="11">
        <f t="shared" si="164"/>
        <v>3.8775112579899761E-2</v>
      </c>
      <c r="AU280" s="11">
        <f t="shared" si="165"/>
        <v>8.4419968878012997E-3</v>
      </c>
      <c r="AV280" s="11">
        <f t="shared" si="166"/>
        <v>0</v>
      </c>
      <c r="AW280" s="11">
        <f t="shared" si="167"/>
        <v>2.0315752955943203</v>
      </c>
      <c r="AX280" s="11">
        <f t="shared" si="168"/>
        <v>0</v>
      </c>
      <c r="AY280" s="11">
        <f t="shared" si="169"/>
        <v>0</v>
      </c>
      <c r="AZ280" s="11">
        <f t="shared" si="170"/>
        <v>0</v>
      </c>
      <c r="BA280" s="11">
        <f t="shared" si="171"/>
        <v>2.788728790691972E-2</v>
      </c>
      <c r="BB280" s="11">
        <f t="shared" si="172"/>
        <v>0</v>
      </c>
      <c r="BC280" s="11">
        <f t="shared" si="173"/>
        <v>0</v>
      </c>
      <c r="BE280">
        <f t="shared" si="174"/>
        <v>33.333538794117779</v>
      </c>
    </row>
    <row r="281" spans="1:57" x14ac:dyDescent="0.25">
      <c r="A281" t="s">
        <v>1152</v>
      </c>
      <c r="B281" t="s">
        <v>1133</v>
      </c>
      <c r="C281" s="5">
        <v>2.883</v>
      </c>
      <c r="D281" s="5">
        <v>12.510999999999999</v>
      </c>
      <c r="E281" s="5">
        <v>16.117000000000001</v>
      </c>
      <c r="F281" s="5">
        <v>0</v>
      </c>
      <c r="G281" s="5">
        <v>0</v>
      </c>
      <c r="H281" s="5">
        <v>7.5960000000000001</v>
      </c>
      <c r="I281" s="5">
        <v>0.318</v>
      </c>
      <c r="J281" s="5">
        <v>0</v>
      </c>
      <c r="K281" s="6"/>
      <c r="L281" s="5">
        <v>40.609000000000002</v>
      </c>
      <c r="M281" s="5">
        <v>0</v>
      </c>
      <c r="N281" s="6"/>
      <c r="O281" s="5">
        <v>0.20300000000000001</v>
      </c>
      <c r="P281" s="5">
        <v>0.59399999999999997</v>
      </c>
      <c r="Q281" s="5">
        <v>0</v>
      </c>
      <c r="R281" s="6"/>
      <c r="S281" s="1">
        <f t="shared" si="140"/>
        <v>80.830999999999989</v>
      </c>
      <c r="U281" s="11">
        <f t="shared" si="141"/>
        <v>3.8598097808624124E-2</v>
      </c>
      <c r="V281" s="11">
        <f t="shared" si="142"/>
        <v>0.16696338889638079</v>
      </c>
      <c r="W281" s="11">
        <f t="shared" si="143"/>
        <v>0.19804766316782871</v>
      </c>
      <c r="X281" s="11">
        <f t="shared" si="144"/>
        <v>0</v>
      </c>
      <c r="Y281" s="11">
        <f t="shared" si="145"/>
        <v>0</v>
      </c>
      <c r="Z281" s="11">
        <f t="shared" si="146"/>
        <v>9.5492636909236733E-2</v>
      </c>
      <c r="AA281" s="11">
        <f t="shared" si="147"/>
        <v>7.8899574240033337E-3</v>
      </c>
      <c r="AB281" s="11">
        <f t="shared" si="148"/>
        <v>0</v>
      </c>
      <c r="AC281" s="11">
        <f t="shared" si="149"/>
        <v>0</v>
      </c>
      <c r="AD281" s="11">
        <f t="shared" si="150"/>
        <v>0.35336756004176817</v>
      </c>
      <c r="AE281" s="11">
        <f t="shared" si="151"/>
        <v>0</v>
      </c>
      <c r="AF281" s="11">
        <f t="shared" si="152"/>
        <v>0</v>
      </c>
      <c r="AG281" s="11">
        <f t="shared" si="153"/>
        <v>2.5355286264929018E-3</v>
      </c>
      <c r="AH281" s="11">
        <f t="shared" si="154"/>
        <v>7.8071912906443825E-3</v>
      </c>
      <c r="AI281" s="11">
        <f t="shared" si="155"/>
        <v>0</v>
      </c>
      <c r="AJ281" s="11">
        <f t="shared" si="156"/>
        <v>0</v>
      </c>
      <c r="AL281">
        <f t="shared" si="157"/>
        <v>0.50699174420607362</v>
      </c>
      <c r="AN281" s="11">
        <f t="shared" si="158"/>
        <v>0.22839483038762504</v>
      </c>
      <c r="AO281" s="11">
        <f t="shared" si="159"/>
        <v>0.98796513437021327</v>
      </c>
      <c r="AP281" s="11">
        <f t="shared" si="160"/>
        <v>1.171898746465561</v>
      </c>
      <c r="AQ281" s="11">
        <f t="shared" si="161"/>
        <v>0</v>
      </c>
      <c r="AR281" s="11">
        <f t="shared" si="162"/>
        <v>0</v>
      </c>
      <c r="AS281" s="11">
        <f t="shared" si="163"/>
        <v>0.5650543899414413</v>
      </c>
      <c r="AT281" s="11">
        <f t="shared" si="164"/>
        <v>4.6686898835159453E-2</v>
      </c>
      <c r="AU281" s="11">
        <f t="shared" si="165"/>
        <v>0</v>
      </c>
      <c r="AV281" s="11">
        <f t="shared" si="166"/>
        <v>0</v>
      </c>
      <c r="AW281" s="11">
        <f t="shared" si="167"/>
        <v>2.0909663564352075</v>
      </c>
      <c r="AX281" s="11">
        <f t="shared" si="168"/>
        <v>0</v>
      </c>
      <c r="AY281" s="11">
        <f t="shared" si="169"/>
        <v>0</v>
      </c>
      <c r="AZ281" s="11">
        <f t="shared" si="170"/>
        <v>1.5003372276584657E-2</v>
      </c>
      <c r="BA281" s="11">
        <f t="shared" si="171"/>
        <v>4.6197150426207201E-2</v>
      </c>
      <c r="BB281" s="11">
        <f t="shared" si="172"/>
        <v>0</v>
      </c>
      <c r="BC281" s="11">
        <f t="shared" si="173"/>
        <v>0</v>
      </c>
      <c r="BE281">
        <f t="shared" si="174"/>
        <v>32.618213422414243</v>
      </c>
    </row>
    <row r="282" spans="1:57" x14ac:dyDescent="0.25">
      <c r="A282" t="s">
        <v>1153</v>
      </c>
      <c r="B282" t="s">
        <v>1133</v>
      </c>
      <c r="C282" s="5">
        <v>4.4809999999999999</v>
      </c>
      <c r="D282" s="5">
        <v>17.407</v>
      </c>
      <c r="E282" s="5">
        <v>16.013999999999999</v>
      </c>
      <c r="F282" s="5">
        <v>0.217</v>
      </c>
      <c r="G282" s="5">
        <v>0</v>
      </c>
      <c r="H282" s="5">
        <v>2.3849999999999998</v>
      </c>
      <c r="I282" s="5">
        <v>0.69299999999999995</v>
      </c>
      <c r="J282" s="5">
        <v>0</v>
      </c>
      <c r="K282" s="6"/>
      <c r="L282" s="5">
        <v>41.189</v>
      </c>
      <c r="M282" s="5">
        <v>0</v>
      </c>
      <c r="N282" s="6"/>
      <c r="O282" s="5">
        <v>0</v>
      </c>
      <c r="P282" s="5">
        <v>0.44</v>
      </c>
      <c r="Q282" s="5">
        <v>0</v>
      </c>
      <c r="R282" s="6"/>
      <c r="S282" s="1">
        <f t="shared" si="140"/>
        <v>82.825999999999993</v>
      </c>
      <c r="U282" s="11">
        <f t="shared" si="141"/>
        <v>5.99923955187113E-2</v>
      </c>
      <c r="V282" s="11">
        <f t="shared" si="142"/>
        <v>0.23230211098387823</v>
      </c>
      <c r="W282" s="11">
        <f t="shared" si="143"/>
        <v>0.19678198659611645</v>
      </c>
      <c r="X282" s="11">
        <f t="shared" si="144"/>
        <v>3.0590351493006511E-3</v>
      </c>
      <c r="Y282" s="11">
        <f t="shared" si="145"/>
        <v>0</v>
      </c>
      <c r="Z282" s="11">
        <f t="shared" si="146"/>
        <v>2.9982877702544708E-2</v>
      </c>
      <c r="AA282" s="11">
        <f t="shared" si="147"/>
        <v>1.7194152499478962E-2</v>
      </c>
      <c r="AB282" s="11">
        <f t="shared" si="148"/>
        <v>0</v>
      </c>
      <c r="AC282" s="11">
        <f t="shared" si="149"/>
        <v>0</v>
      </c>
      <c r="AD282" s="11">
        <f t="shared" si="150"/>
        <v>0.35841454925165334</v>
      </c>
      <c r="AE282" s="11">
        <f t="shared" si="151"/>
        <v>0</v>
      </c>
      <c r="AF282" s="11">
        <f t="shared" si="152"/>
        <v>0</v>
      </c>
      <c r="AG282" s="11">
        <f t="shared" si="153"/>
        <v>0</v>
      </c>
      <c r="AH282" s="11">
        <f t="shared" si="154"/>
        <v>5.7831046597365803E-3</v>
      </c>
      <c r="AI282" s="11">
        <f t="shared" si="155"/>
        <v>0</v>
      </c>
      <c r="AJ282" s="11">
        <f t="shared" si="156"/>
        <v>0</v>
      </c>
      <c r="AL282">
        <f t="shared" si="157"/>
        <v>0.53931255845003034</v>
      </c>
      <c r="AN282" s="11">
        <f t="shared" si="158"/>
        <v>0.33371591989881239</v>
      </c>
      <c r="AO282" s="11">
        <f t="shared" si="159"/>
        <v>1.2922123210972958</v>
      </c>
      <c r="AP282" s="11">
        <f t="shared" si="160"/>
        <v>1.0946267624195283</v>
      </c>
      <c r="AQ282" s="11">
        <f t="shared" si="161"/>
        <v>1.7016302150049512E-2</v>
      </c>
      <c r="AR282" s="11">
        <f t="shared" si="162"/>
        <v>0</v>
      </c>
      <c r="AS282" s="11">
        <f t="shared" si="163"/>
        <v>0.16678386530835487</v>
      </c>
      <c r="AT282" s="11">
        <f t="shared" si="164"/>
        <v>9.5644829125958924E-2</v>
      </c>
      <c r="AU282" s="11">
        <f t="shared" si="165"/>
        <v>0</v>
      </c>
      <c r="AV282" s="11">
        <f t="shared" si="166"/>
        <v>0</v>
      </c>
      <c r="AW282" s="11">
        <f t="shared" si="167"/>
        <v>1.9937300381900638</v>
      </c>
      <c r="AX282" s="11">
        <f t="shared" si="168"/>
        <v>0</v>
      </c>
      <c r="AY282" s="11">
        <f t="shared" si="169"/>
        <v>0</v>
      </c>
      <c r="AZ282" s="11">
        <f t="shared" si="170"/>
        <v>0</v>
      </c>
      <c r="BA282" s="11">
        <f t="shared" si="171"/>
        <v>3.2169312038776175E-2</v>
      </c>
      <c r="BB282" s="11">
        <f t="shared" si="172"/>
        <v>0</v>
      </c>
      <c r="BC282" s="11">
        <f t="shared" si="173"/>
        <v>0</v>
      </c>
      <c r="BE282">
        <f t="shared" si="174"/>
        <v>31.780871626066386</v>
      </c>
    </row>
    <row r="283" spans="1:57" x14ac:dyDescent="0.25">
      <c r="A283" t="s">
        <v>1154</v>
      </c>
      <c r="B283" t="s">
        <v>1133</v>
      </c>
      <c r="C283" s="5">
        <v>2.339</v>
      </c>
      <c r="D283" s="5">
        <v>12.294</v>
      </c>
      <c r="E283" s="5">
        <v>13.851000000000001</v>
      </c>
      <c r="F283" s="5">
        <v>0</v>
      </c>
      <c r="G283" s="5">
        <v>0</v>
      </c>
      <c r="H283" s="5">
        <v>13.554</v>
      </c>
      <c r="I283" s="5">
        <v>0.40200000000000002</v>
      </c>
      <c r="J283" s="5">
        <v>0</v>
      </c>
      <c r="K283" s="6"/>
      <c r="L283" s="5">
        <v>42.963999999999999</v>
      </c>
      <c r="M283" s="5">
        <v>0</v>
      </c>
      <c r="N283" s="6"/>
      <c r="O283" s="5">
        <v>0</v>
      </c>
      <c r="P283" s="5">
        <v>0.20399999999999999</v>
      </c>
      <c r="Q283" s="5">
        <v>0</v>
      </c>
      <c r="R283" s="6"/>
      <c r="S283" s="1">
        <f t="shared" si="140"/>
        <v>85.60799999999999</v>
      </c>
      <c r="U283" s="11">
        <f t="shared" si="141"/>
        <v>3.1314932630722103E-2</v>
      </c>
      <c r="V283" s="11">
        <f t="shared" si="142"/>
        <v>0.16406745288882627</v>
      </c>
      <c r="W283" s="11">
        <f t="shared" si="143"/>
        <v>0.17020277859015917</v>
      </c>
      <c r="X283" s="11">
        <f t="shared" si="144"/>
        <v>0</v>
      </c>
      <c r="Y283" s="11">
        <f t="shared" si="145"/>
        <v>0</v>
      </c>
      <c r="Z283" s="11">
        <f t="shared" si="146"/>
        <v>0.17039325969823521</v>
      </c>
      <c r="AA283" s="11">
        <f t="shared" si="147"/>
        <v>9.9740971209098753E-3</v>
      </c>
      <c r="AB283" s="11">
        <f t="shared" si="148"/>
        <v>0</v>
      </c>
      <c r="AC283" s="11">
        <f t="shared" si="149"/>
        <v>0</v>
      </c>
      <c r="AD283" s="11">
        <f t="shared" si="150"/>
        <v>0.37386007657500869</v>
      </c>
      <c r="AE283" s="11">
        <f t="shared" si="151"/>
        <v>0</v>
      </c>
      <c r="AF283" s="11">
        <f t="shared" si="152"/>
        <v>0</v>
      </c>
      <c r="AG283" s="11">
        <f t="shared" si="153"/>
        <v>0</v>
      </c>
      <c r="AH283" s="11">
        <f t="shared" si="154"/>
        <v>2.681257614968778E-3</v>
      </c>
      <c r="AI283" s="11">
        <f t="shared" si="155"/>
        <v>0</v>
      </c>
      <c r="AJ283" s="11">
        <f t="shared" si="156"/>
        <v>0</v>
      </c>
      <c r="AL283">
        <f t="shared" si="157"/>
        <v>0.54595252092885271</v>
      </c>
      <c r="AN283" s="11">
        <f t="shared" si="158"/>
        <v>0.17207503270125751</v>
      </c>
      <c r="AO283" s="11">
        <f t="shared" si="159"/>
        <v>0.9015479181762428</v>
      </c>
      <c r="AP283" s="11">
        <f t="shared" si="160"/>
        <v>0.93526143061260603</v>
      </c>
      <c r="AQ283" s="11">
        <f t="shared" si="161"/>
        <v>0</v>
      </c>
      <c r="AR283" s="11">
        <f t="shared" si="162"/>
        <v>0</v>
      </c>
      <c r="AS283" s="11">
        <f t="shared" si="163"/>
        <v>0.93630812112564898</v>
      </c>
      <c r="AT283" s="11">
        <f t="shared" si="164"/>
        <v>5.480749738424421E-2</v>
      </c>
      <c r="AU283" s="11">
        <f t="shared" si="165"/>
        <v>0</v>
      </c>
      <c r="AV283" s="11">
        <f t="shared" si="166"/>
        <v>0</v>
      </c>
      <c r="AW283" s="11">
        <f t="shared" si="167"/>
        <v>2.054354887521781</v>
      </c>
      <c r="AX283" s="11">
        <f t="shared" si="168"/>
        <v>0</v>
      </c>
      <c r="AY283" s="11">
        <f t="shared" si="169"/>
        <v>0</v>
      </c>
      <c r="AZ283" s="11">
        <f t="shared" si="170"/>
        <v>0</v>
      </c>
      <c r="BA283" s="11">
        <f t="shared" si="171"/>
        <v>1.4733465890442478E-2</v>
      </c>
      <c r="BB283" s="11">
        <f t="shared" si="172"/>
        <v>0</v>
      </c>
      <c r="BC283" s="11">
        <f t="shared" si="173"/>
        <v>0</v>
      </c>
      <c r="BE283">
        <f t="shared" si="174"/>
        <v>33.039592155667414</v>
      </c>
    </row>
    <row r="284" spans="1:57" x14ac:dyDescent="0.25">
      <c r="A284" t="s">
        <v>1155</v>
      </c>
      <c r="B284" t="s">
        <v>1133</v>
      </c>
      <c r="C284" s="5">
        <v>1.0980000000000001</v>
      </c>
      <c r="D284" s="5">
        <v>8.9090000000000007</v>
      </c>
      <c r="E284" s="5">
        <v>16.478000000000002</v>
      </c>
      <c r="F284" s="5">
        <v>0</v>
      </c>
      <c r="G284" s="5">
        <v>0</v>
      </c>
      <c r="H284" s="5">
        <v>15.837</v>
      </c>
      <c r="I284" s="5">
        <v>0.158</v>
      </c>
      <c r="J284" s="5">
        <v>6.5000000000000002E-2</v>
      </c>
      <c r="K284" s="6"/>
      <c r="L284" s="5">
        <v>41.795999999999999</v>
      </c>
      <c r="M284" s="5">
        <v>0.11799999999999999</v>
      </c>
      <c r="N284" s="6"/>
      <c r="O284" s="5">
        <v>0</v>
      </c>
      <c r="P284" s="5">
        <v>0.151</v>
      </c>
      <c r="Q284" s="5">
        <v>6.3E-2</v>
      </c>
      <c r="R284" s="6"/>
      <c r="S284" s="1">
        <f t="shared" si="140"/>
        <v>84.673000000000002</v>
      </c>
      <c r="U284" s="11">
        <f t="shared" si="141"/>
        <v>1.4700212068633121E-2</v>
      </c>
      <c r="V284" s="11">
        <f t="shared" si="142"/>
        <v>0.11889352023642048</v>
      </c>
      <c r="W284" s="11">
        <f t="shared" si="143"/>
        <v>0.20248367522984934</v>
      </c>
      <c r="X284" s="11">
        <f t="shared" si="144"/>
        <v>0</v>
      </c>
      <c r="Y284" s="11">
        <f t="shared" si="145"/>
        <v>0</v>
      </c>
      <c r="Z284" s="11">
        <f t="shared" si="146"/>
        <v>0.19909385080721198</v>
      </c>
      <c r="AA284" s="11">
        <f t="shared" si="147"/>
        <v>3.9201675251337321E-3</v>
      </c>
      <c r="AB284" s="11">
        <f t="shared" si="148"/>
        <v>1.1591122270290706E-3</v>
      </c>
      <c r="AC284" s="11">
        <f t="shared" si="149"/>
        <v>0</v>
      </c>
      <c r="AD284" s="11">
        <f t="shared" si="150"/>
        <v>0.36369648451096415</v>
      </c>
      <c r="AE284" s="11">
        <f t="shared" si="151"/>
        <v>1.6626204871478026E-3</v>
      </c>
      <c r="AF284" s="11">
        <f t="shared" si="152"/>
        <v>0</v>
      </c>
      <c r="AG284" s="11">
        <f t="shared" si="153"/>
        <v>0</v>
      </c>
      <c r="AH284" s="11">
        <f t="shared" si="154"/>
        <v>1.9846563718641445E-3</v>
      </c>
      <c r="AI284" s="11">
        <f t="shared" si="155"/>
        <v>1.2357641926536761E-3</v>
      </c>
      <c r="AJ284" s="11">
        <f t="shared" si="156"/>
        <v>0</v>
      </c>
      <c r="AL284">
        <f t="shared" si="157"/>
        <v>0.53909142586724856</v>
      </c>
      <c r="AN284" s="11">
        <f t="shared" si="158"/>
        <v>8.1805486212201711E-2</v>
      </c>
      <c r="AO284" s="11">
        <f t="shared" si="159"/>
        <v>0.66163278359595756</v>
      </c>
      <c r="AP284" s="11">
        <f t="shared" si="160"/>
        <v>1.1268052069504311</v>
      </c>
      <c r="AQ284" s="11">
        <f t="shared" si="161"/>
        <v>0</v>
      </c>
      <c r="AR284" s="11">
        <f t="shared" si="162"/>
        <v>0</v>
      </c>
      <c r="AS284" s="11">
        <f t="shared" si="163"/>
        <v>1.1079411093596521</v>
      </c>
      <c r="AT284" s="11">
        <f t="shared" si="164"/>
        <v>2.18154138817582E-2</v>
      </c>
      <c r="AU284" s="11">
        <f t="shared" si="165"/>
        <v>6.450365400438602E-3</v>
      </c>
      <c r="AV284" s="11">
        <f t="shared" si="166"/>
        <v>0</v>
      </c>
      <c r="AW284" s="11">
        <f t="shared" si="167"/>
        <v>2.0239413969117246</v>
      </c>
      <c r="AX284" s="11">
        <f t="shared" si="168"/>
        <v>9.2523479731092418E-3</v>
      </c>
      <c r="AY284" s="11">
        <f t="shared" si="169"/>
        <v>0</v>
      </c>
      <c r="AZ284" s="11">
        <f t="shared" si="170"/>
        <v>0</v>
      </c>
      <c r="BA284" s="11">
        <f t="shared" si="171"/>
        <v>1.1044451515833607E-2</v>
      </c>
      <c r="BB284" s="11">
        <f t="shared" si="172"/>
        <v>6.8769273634746147E-3</v>
      </c>
      <c r="BC284" s="11">
        <f t="shared" si="173"/>
        <v>0</v>
      </c>
      <c r="BE284">
        <f t="shared" si="174"/>
        <v>29.995001551010304</v>
      </c>
    </row>
    <row r="285" spans="1:57" x14ac:dyDescent="0.25">
      <c r="A285" t="s">
        <v>1126</v>
      </c>
      <c r="B285" t="s">
        <v>1125</v>
      </c>
      <c r="C285" s="5">
        <v>2.222</v>
      </c>
      <c r="D285" s="5">
        <v>22.26</v>
      </c>
      <c r="E285" s="5">
        <v>0</v>
      </c>
      <c r="F285" s="5">
        <v>0.94299999999999995</v>
      </c>
      <c r="G285" s="5">
        <v>12.487</v>
      </c>
      <c r="H285" s="5">
        <v>0</v>
      </c>
      <c r="I285" s="5">
        <v>0.33500000000000002</v>
      </c>
      <c r="J285" s="5">
        <v>3.5999999999999997E-2</v>
      </c>
      <c r="K285" s="5">
        <v>0</v>
      </c>
      <c r="L285" s="5">
        <v>38.856000000000002</v>
      </c>
      <c r="M285" s="5">
        <v>0</v>
      </c>
      <c r="N285" s="5">
        <v>0</v>
      </c>
      <c r="O285" s="5">
        <v>7.4999999999999997E-2</v>
      </c>
      <c r="P285" s="5">
        <v>0</v>
      </c>
      <c r="Q285" s="5">
        <v>0</v>
      </c>
      <c r="R285" s="5">
        <v>0</v>
      </c>
      <c r="S285" s="1">
        <f t="shared" si="140"/>
        <v>77.214000000000013</v>
      </c>
      <c r="U285" s="11">
        <f t="shared" si="141"/>
        <v>2.9748516590621853E-2</v>
      </c>
      <c r="V285" s="11">
        <f t="shared" si="142"/>
        <v>0.29706698400075426</v>
      </c>
      <c r="W285" s="11">
        <f t="shared" si="143"/>
        <v>0</v>
      </c>
      <c r="X285" s="11">
        <f t="shared" si="144"/>
        <v>1.3293410810094533E-2</v>
      </c>
      <c r="Y285" s="11">
        <f t="shared" si="145"/>
        <v>0.17380133172991269</v>
      </c>
      <c r="Z285" s="11">
        <f t="shared" si="146"/>
        <v>0</v>
      </c>
      <c r="AA285" s="11">
        <f t="shared" si="147"/>
        <v>8.3117476007582309E-3</v>
      </c>
      <c r="AB285" s="11">
        <f t="shared" si="148"/>
        <v>6.4196984881610057E-4</v>
      </c>
      <c r="AC285" s="11">
        <f t="shared" si="149"/>
        <v>0</v>
      </c>
      <c r="AD285" s="11">
        <f t="shared" si="150"/>
        <v>0.33811347024016708</v>
      </c>
      <c r="AE285" s="11">
        <f t="shared" si="151"/>
        <v>0</v>
      </c>
      <c r="AF285" s="11">
        <f t="shared" si="152"/>
        <v>0</v>
      </c>
      <c r="AG285" s="11">
        <f t="shared" si="153"/>
        <v>9.3677166003432318E-4</v>
      </c>
      <c r="AH285" s="11">
        <f t="shared" si="154"/>
        <v>0</v>
      </c>
      <c r="AI285" s="11">
        <f t="shared" si="155"/>
        <v>0</v>
      </c>
      <c r="AJ285" s="11">
        <f t="shared" si="156"/>
        <v>0</v>
      </c>
      <c r="AL285">
        <f t="shared" si="157"/>
        <v>0.52222199073214159</v>
      </c>
      <c r="AN285" s="11">
        <f t="shared" si="158"/>
        <v>0.1708958093602026</v>
      </c>
      <c r="AO285" s="11">
        <f t="shared" si="159"/>
        <v>1.7065557709525452</v>
      </c>
      <c r="AP285" s="11">
        <f t="shared" si="160"/>
        <v>0</v>
      </c>
      <c r="AQ285" s="11">
        <f t="shared" si="161"/>
        <v>7.6366436377703198E-2</v>
      </c>
      <c r="AR285" s="11">
        <f t="shared" si="162"/>
        <v>0.99843362486275866</v>
      </c>
      <c r="AS285" s="11">
        <f t="shared" si="163"/>
        <v>0</v>
      </c>
      <c r="AT285" s="11">
        <f t="shared" si="164"/>
        <v>4.774835844679029E-2</v>
      </c>
      <c r="AU285" s="11">
        <f t="shared" si="165"/>
        <v>3.687913532228367E-3</v>
      </c>
      <c r="AV285" s="11">
        <f t="shared" si="166"/>
        <v>0</v>
      </c>
      <c r="AW285" s="11">
        <f t="shared" si="167"/>
        <v>1.9423548389803014</v>
      </c>
      <c r="AX285" s="11">
        <f t="shared" si="168"/>
        <v>0</v>
      </c>
      <c r="AY285" s="11">
        <f t="shared" si="169"/>
        <v>0</v>
      </c>
      <c r="AZ285" s="11">
        <f t="shared" si="170"/>
        <v>5.3814566027044963E-3</v>
      </c>
      <c r="BA285" s="11">
        <f t="shared" si="171"/>
        <v>0</v>
      </c>
      <c r="BB285" s="11">
        <f t="shared" si="172"/>
        <v>0</v>
      </c>
      <c r="BC285" s="11">
        <f t="shared" si="173"/>
        <v>0</v>
      </c>
      <c r="BE285">
        <f t="shared" si="174"/>
        <v>25.169660051816326</v>
      </c>
    </row>
    <row r="286" spans="1:57" x14ac:dyDescent="0.25">
      <c r="A286" t="s">
        <v>1127</v>
      </c>
      <c r="B286" t="s">
        <v>1125</v>
      </c>
      <c r="C286" s="5">
        <v>1.171</v>
      </c>
      <c r="D286" s="5">
        <v>22.588999999999999</v>
      </c>
      <c r="E286" s="5">
        <v>0</v>
      </c>
      <c r="F286" s="5">
        <v>1.0660000000000001</v>
      </c>
      <c r="G286" s="5">
        <v>12.481999999999999</v>
      </c>
      <c r="H286" s="5">
        <v>0</v>
      </c>
      <c r="I286" s="5">
        <v>0.33900000000000002</v>
      </c>
      <c r="J286" s="5">
        <v>9.4E-2</v>
      </c>
      <c r="K286" s="5">
        <v>0</v>
      </c>
      <c r="L286" s="5">
        <v>38.718000000000004</v>
      </c>
      <c r="M286" s="5">
        <v>5.7000000000000002E-2</v>
      </c>
      <c r="N286" s="5">
        <v>0</v>
      </c>
      <c r="O286" s="5">
        <v>9.5000000000000001E-2</v>
      </c>
      <c r="P286" s="5">
        <v>0</v>
      </c>
      <c r="Q286" s="5">
        <v>0</v>
      </c>
      <c r="R286" s="5">
        <v>0</v>
      </c>
      <c r="S286" s="1">
        <f t="shared" si="140"/>
        <v>76.611000000000004</v>
      </c>
      <c r="U286" s="11">
        <f t="shared" si="141"/>
        <v>1.5677548572285413E-2</v>
      </c>
      <c r="V286" s="11">
        <f t="shared" si="142"/>
        <v>0.30145759665736915</v>
      </c>
      <c r="W286" s="11">
        <f t="shared" si="143"/>
        <v>0</v>
      </c>
      <c r="X286" s="11">
        <f t="shared" si="144"/>
        <v>1.5027333959237301E-2</v>
      </c>
      <c r="Y286" s="11">
        <f t="shared" si="145"/>
        <v>0.17373173882059503</v>
      </c>
      <c r="Z286" s="11">
        <f t="shared" si="146"/>
        <v>0</v>
      </c>
      <c r="AA286" s="11">
        <f t="shared" si="147"/>
        <v>8.41099234822997E-3</v>
      </c>
      <c r="AB286" s="11">
        <f t="shared" si="148"/>
        <v>1.6762546052420406E-3</v>
      </c>
      <c r="AC286" s="11">
        <f t="shared" si="149"/>
        <v>0</v>
      </c>
      <c r="AD286" s="11">
        <f t="shared" si="150"/>
        <v>0.3369126348764358</v>
      </c>
      <c r="AE286" s="11">
        <f t="shared" si="151"/>
        <v>8.0313023531715898E-4</v>
      </c>
      <c r="AF286" s="11">
        <f t="shared" si="152"/>
        <v>0</v>
      </c>
      <c r="AG286" s="11">
        <f t="shared" si="153"/>
        <v>1.1865774360434761E-3</v>
      </c>
      <c r="AH286" s="11">
        <f t="shared" si="154"/>
        <v>0</v>
      </c>
      <c r="AI286" s="11">
        <f t="shared" si="155"/>
        <v>0</v>
      </c>
      <c r="AJ286" s="11">
        <f t="shared" si="156"/>
        <v>0</v>
      </c>
      <c r="AL286">
        <f t="shared" si="157"/>
        <v>0.51430521035771681</v>
      </c>
      <c r="AN286" s="11">
        <f t="shared" si="158"/>
        <v>9.1448899932675048E-2</v>
      </c>
      <c r="AO286" s="11">
        <f t="shared" si="159"/>
        <v>1.758435986567364</v>
      </c>
      <c r="AP286" s="11">
        <f t="shared" si="160"/>
        <v>0</v>
      </c>
      <c r="AQ286" s="11">
        <f t="shared" si="161"/>
        <v>8.7656125136970381E-2</v>
      </c>
      <c r="AR286" s="11">
        <f t="shared" si="162"/>
        <v>1.0133967262343619</v>
      </c>
      <c r="AS286" s="11">
        <f t="shared" si="163"/>
        <v>0</v>
      </c>
      <c r="AT286" s="11">
        <f t="shared" si="164"/>
        <v>4.906226212862886E-2</v>
      </c>
      <c r="AU286" s="11">
        <f t="shared" si="165"/>
        <v>9.7777811977219613E-3</v>
      </c>
      <c r="AV286" s="11">
        <f t="shared" si="166"/>
        <v>0</v>
      </c>
      <c r="AW286" s="11">
        <f t="shared" si="167"/>
        <v>1.9652492027570647</v>
      </c>
      <c r="AX286" s="11">
        <f t="shared" si="168"/>
        <v>4.6847487784066263E-3</v>
      </c>
      <c r="AY286" s="11">
        <f t="shared" si="169"/>
        <v>0</v>
      </c>
      <c r="AZ286" s="11">
        <f t="shared" si="170"/>
        <v>6.9214393252102447E-3</v>
      </c>
      <c r="BA286" s="11">
        <f t="shared" si="171"/>
        <v>0</v>
      </c>
      <c r="BB286" s="11">
        <f t="shared" si="172"/>
        <v>0</v>
      </c>
      <c r="BC286" s="11">
        <f t="shared" si="173"/>
        <v>0</v>
      </c>
      <c r="BE286">
        <f t="shared" si="174"/>
        <v>23.84772791100028</v>
      </c>
    </row>
    <row r="287" spans="1:57" x14ac:dyDescent="0.25">
      <c r="A287" t="s">
        <v>1128</v>
      </c>
      <c r="B287" t="s">
        <v>1125</v>
      </c>
      <c r="C287" s="5">
        <v>1.1459999999999999</v>
      </c>
      <c r="D287" s="5">
        <v>21.042999999999999</v>
      </c>
      <c r="E287" s="5">
        <v>0</v>
      </c>
      <c r="F287" s="5">
        <v>1.0209999999999999</v>
      </c>
      <c r="G287" s="5">
        <v>13.773</v>
      </c>
      <c r="H287" s="5">
        <v>0</v>
      </c>
      <c r="I287" s="5">
        <v>0.28199999999999997</v>
      </c>
      <c r="J287" s="5">
        <v>0</v>
      </c>
      <c r="K287" s="5">
        <v>0</v>
      </c>
      <c r="L287" s="5">
        <v>39.026000000000003</v>
      </c>
      <c r="M287" s="5">
        <v>0</v>
      </c>
      <c r="N287" s="5">
        <v>0</v>
      </c>
      <c r="O287" s="5">
        <v>4.5999999999999999E-2</v>
      </c>
      <c r="P287" s="5">
        <v>0</v>
      </c>
      <c r="Q287" s="5">
        <v>0</v>
      </c>
      <c r="R287" s="5">
        <v>0</v>
      </c>
      <c r="S287" s="1">
        <f t="shared" si="140"/>
        <v>76.337000000000003</v>
      </c>
      <c r="U287" s="11">
        <f t="shared" si="141"/>
        <v>1.5342844290212709E-2</v>
      </c>
      <c r="V287" s="11">
        <f t="shared" si="142"/>
        <v>0.28082572076944617</v>
      </c>
      <c r="W287" s="11">
        <f t="shared" si="143"/>
        <v>0</v>
      </c>
      <c r="X287" s="11">
        <f t="shared" si="144"/>
        <v>1.4392971831502141E-2</v>
      </c>
      <c r="Y287" s="11">
        <f t="shared" si="145"/>
        <v>0.19170062800641366</v>
      </c>
      <c r="Z287" s="11">
        <f t="shared" si="146"/>
        <v>0</v>
      </c>
      <c r="AA287" s="11">
        <f t="shared" si="147"/>
        <v>6.9967546967576733E-3</v>
      </c>
      <c r="AB287" s="11">
        <f t="shared" si="148"/>
        <v>0</v>
      </c>
      <c r="AC287" s="11">
        <f t="shared" si="149"/>
        <v>0</v>
      </c>
      <c r="AD287" s="11">
        <f t="shared" si="150"/>
        <v>0.33959276018099549</v>
      </c>
      <c r="AE287" s="11">
        <f t="shared" si="151"/>
        <v>0</v>
      </c>
      <c r="AF287" s="11">
        <f t="shared" si="152"/>
        <v>0</v>
      </c>
      <c r="AG287" s="11">
        <f t="shared" si="153"/>
        <v>5.7455328482105162E-4</v>
      </c>
      <c r="AH287" s="11">
        <f t="shared" si="154"/>
        <v>0</v>
      </c>
      <c r="AI287" s="11">
        <f t="shared" si="155"/>
        <v>0</v>
      </c>
      <c r="AJ287" s="11">
        <f t="shared" si="156"/>
        <v>0</v>
      </c>
      <c r="AL287">
        <f t="shared" si="157"/>
        <v>0.50925891959433234</v>
      </c>
      <c r="AN287" s="11">
        <f t="shared" si="158"/>
        <v>9.0383361193366499E-2</v>
      </c>
      <c r="AO287" s="11">
        <f t="shared" si="159"/>
        <v>1.6543198948374682</v>
      </c>
      <c r="AP287" s="11">
        <f t="shared" si="160"/>
        <v>0</v>
      </c>
      <c r="AQ287" s="11">
        <f t="shared" si="161"/>
        <v>8.4787745158989195E-2</v>
      </c>
      <c r="AR287" s="11">
        <f t="shared" si="162"/>
        <v>1.1292917254691546</v>
      </c>
      <c r="AS287" s="11">
        <f t="shared" si="163"/>
        <v>0</v>
      </c>
      <c r="AT287" s="11">
        <f t="shared" si="164"/>
        <v>4.1217273341021765E-2</v>
      </c>
      <c r="AU287" s="11">
        <f t="shared" si="165"/>
        <v>0</v>
      </c>
      <c r="AV287" s="11">
        <f t="shared" si="166"/>
        <v>0</v>
      </c>
      <c r="AW287" s="11">
        <f t="shared" si="167"/>
        <v>2.000511412455042</v>
      </c>
      <c r="AX287" s="11">
        <f t="shared" si="168"/>
        <v>0</v>
      </c>
      <c r="AY287" s="11">
        <f t="shared" si="169"/>
        <v>0</v>
      </c>
      <c r="AZ287" s="11">
        <f t="shared" si="170"/>
        <v>3.3846434262480769E-3</v>
      </c>
      <c r="BA287" s="11">
        <f t="shared" si="171"/>
        <v>0</v>
      </c>
      <c r="BB287" s="11">
        <f t="shared" si="172"/>
        <v>0</v>
      </c>
      <c r="BC287" s="11">
        <f t="shared" si="173"/>
        <v>0</v>
      </c>
      <c r="BE287">
        <f t="shared" si="174"/>
        <v>23.96239453127717</v>
      </c>
    </row>
    <row r="288" spans="1:57" x14ac:dyDescent="0.25">
      <c r="A288" t="s">
        <v>1129</v>
      </c>
      <c r="B288" t="s">
        <v>1125</v>
      </c>
      <c r="C288" s="5">
        <v>1.367</v>
      </c>
      <c r="D288" s="5">
        <v>24.391999999999999</v>
      </c>
      <c r="E288" s="5">
        <v>0</v>
      </c>
      <c r="F288" s="5">
        <v>1.2509999999999999</v>
      </c>
      <c r="G288" s="5">
        <v>11.378</v>
      </c>
      <c r="H288" s="5">
        <v>0</v>
      </c>
      <c r="I288" s="5">
        <v>0.46500000000000002</v>
      </c>
      <c r="J288" s="5">
        <v>0</v>
      </c>
      <c r="K288" s="5">
        <v>0</v>
      </c>
      <c r="L288" s="5">
        <v>40.341000000000001</v>
      </c>
      <c r="M288" s="5">
        <v>0</v>
      </c>
      <c r="N288" s="5">
        <v>0</v>
      </c>
      <c r="O288" s="5">
        <v>9.5000000000000001E-2</v>
      </c>
      <c r="P288" s="5">
        <v>9.5000000000000001E-2</v>
      </c>
      <c r="Q288" s="5">
        <v>0</v>
      </c>
      <c r="R288" s="5">
        <v>0</v>
      </c>
      <c r="S288" s="1">
        <f t="shared" si="140"/>
        <v>79.384000000000015</v>
      </c>
      <c r="U288" s="11">
        <f t="shared" si="141"/>
        <v>1.8301630143735405E-2</v>
      </c>
      <c r="V288" s="11">
        <f t="shared" si="142"/>
        <v>0.32551922164179686</v>
      </c>
      <c r="W288" s="11">
        <f t="shared" si="143"/>
        <v>0</v>
      </c>
      <c r="X288" s="11">
        <f t="shared" si="144"/>
        <v>1.7635267151037394E-2</v>
      </c>
      <c r="Y288" s="11">
        <f t="shared" si="145"/>
        <v>0.15836562444325672</v>
      </c>
      <c r="Z288" s="11">
        <f t="shared" si="146"/>
        <v>0</v>
      </c>
      <c r="AA288" s="11">
        <f t="shared" si="147"/>
        <v>1.1537201893589782E-2</v>
      </c>
      <c r="AB288" s="11">
        <f t="shared" si="148"/>
        <v>0</v>
      </c>
      <c r="AC288" s="11">
        <f t="shared" si="149"/>
        <v>0</v>
      </c>
      <c r="AD288" s="11">
        <f t="shared" si="150"/>
        <v>0.35103550295857988</v>
      </c>
      <c r="AE288" s="11">
        <f t="shared" si="151"/>
        <v>0</v>
      </c>
      <c r="AF288" s="11">
        <f t="shared" si="152"/>
        <v>0</v>
      </c>
      <c r="AG288" s="11">
        <f t="shared" si="153"/>
        <v>1.1865774360434761E-3</v>
      </c>
      <c r="AH288" s="11">
        <f t="shared" si="154"/>
        <v>1.2486248697158525E-3</v>
      </c>
      <c r="AI288" s="11">
        <f t="shared" si="155"/>
        <v>0</v>
      </c>
      <c r="AJ288" s="11">
        <f t="shared" si="156"/>
        <v>0</v>
      </c>
      <c r="AL288">
        <f t="shared" si="157"/>
        <v>0.53135894527341621</v>
      </c>
      <c r="AN288" s="11">
        <f t="shared" si="158"/>
        <v>0.10332919191367775</v>
      </c>
      <c r="AO288" s="11">
        <f t="shared" si="159"/>
        <v>1.8378492986937349</v>
      </c>
      <c r="AP288" s="11">
        <f t="shared" si="160"/>
        <v>0</v>
      </c>
      <c r="AQ288" s="11">
        <f t="shared" si="161"/>
        <v>9.956697242744067E-2</v>
      </c>
      <c r="AR288" s="11">
        <f t="shared" si="162"/>
        <v>0.8941166372673075</v>
      </c>
      <c r="AS288" s="11">
        <f t="shared" si="163"/>
        <v>0</v>
      </c>
      <c r="AT288" s="11">
        <f t="shared" si="164"/>
        <v>6.5137899697839077E-2</v>
      </c>
      <c r="AU288" s="11">
        <f t="shared" si="165"/>
        <v>0</v>
      </c>
      <c r="AV288" s="11">
        <f t="shared" si="166"/>
        <v>0</v>
      </c>
      <c r="AW288" s="11">
        <f t="shared" si="167"/>
        <v>1.9819116968734816</v>
      </c>
      <c r="AX288" s="11">
        <f t="shared" si="168"/>
        <v>0</v>
      </c>
      <c r="AY288" s="11">
        <f t="shared" si="169"/>
        <v>0</v>
      </c>
      <c r="AZ288" s="11">
        <f t="shared" si="170"/>
        <v>6.6992987316675957E-3</v>
      </c>
      <c r="BA288" s="11">
        <f t="shared" si="171"/>
        <v>7.0496123994300683E-3</v>
      </c>
      <c r="BB288" s="11">
        <f t="shared" si="172"/>
        <v>0</v>
      </c>
      <c r="BC288" s="11">
        <f t="shared" si="173"/>
        <v>0</v>
      </c>
      <c r="BE288">
        <f t="shared" si="174"/>
        <v>24.260592745157918</v>
      </c>
    </row>
    <row r="289" spans="1:57" x14ac:dyDescent="0.25">
      <c r="A289" t="s">
        <v>1130</v>
      </c>
      <c r="B289" t="s">
        <v>1125</v>
      </c>
      <c r="C289" s="5">
        <v>1.34</v>
      </c>
      <c r="D289" s="5">
        <v>22.585000000000001</v>
      </c>
      <c r="E289" s="5">
        <v>0.14299999999999999</v>
      </c>
      <c r="F289" s="5">
        <v>1.2050000000000001</v>
      </c>
      <c r="G289" s="5">
        <v>12.837999999999999</v>
      </c>
      <c r="H289" s="5">
        <v>0.127</v>
      </c>
      <c r="I289" s="5">
        <v>0.28100000000000003</v>
      </c>
      <c r="J289" s="5">
        <v>3.4000000000000002E-2</v>
      </c>
      <c r="K289" s="5">
        <v>0</v>
      </c>
      <c r="L289" s="5">
        <v>39.877000000000002</v>
      </c>
      <c r="M289" s="5">
        <v>0</v>
      </c>
      <c r="N289" s="5">
        <v>0</v>
      </c>
      <c r="O289" s="5">
        <v>5.8000000000000003E-2</v>
      </c>
      <c r="P289" s="5">
        <v>0</v>
      </c>
      <c r="Q289" s="5">
        <v>0</v>
      </c>
      <c r="R289" s="5">
        <v>0</v>
      </c>
      <c r="S289" s="1">
        <f t="shared" si="140"/>
        <v>78.488000000000014</v>
      </c>
      <c r="U289" s="11">
        <f t="shared" si="141"/>
        <v>1.7940149519096886E-2</v>
      </c>
      <c r="V289" s="11">
        <f t="shared" si="142"/>
        <v>0.30140421534847417</v>
      </c>
      <c r="W289" s="11">
        <f t="shared" si="143"/>
        <v>1.7572014539306013E-3</v>
      </c>
      <c r="X289" s="11">
        <f t="shared" si="144"/>
        <v>1.6986808087130344E-2</v>
      </c>
      <c r="Y289" s="11">
        <f t="shared" si="145"/>
        <v>0.1786867539640121</v>
      </c>
      <c r="Z289" s="11">
        <f t="shared" si="146"/>
        <v>1.5965725233640161E-3</v>
      </c>
      <c r="AA289" s="11">
        <f t="shared" si="147"/>
        <v>6.9719435098897393E-3</v>
      </c>
      <c r="AB289" s="11">
        <f t="shared" si="148"/>
        <v>6.0630485721520615E-4</v>
      </c>
      <c r="AC289" s="11">
        <f t="shared" si="149"/>
        <v>0</v>
      </c>
      <c r="AD289" s="11">
        <f t="shared" si="150"/>
        <v>0.34699791159067178</v>
      </c>
      <c r="AE289" s="11">
        <f t="shared" si="151"/>
        <v>0</v>
      </c>
      <c r="AF289" s="11">
        <f t="shared" si="152"/>
        <v>0</v>
      </c>
      <c r="AG289" s="11">
        <f t="shared" si="153"/>
        <v>7.2443675042654335E-4</v>
      </c>
      <c r="AH289" s="11">
        <f t="shared" si="154"/>
        <v>0</v>
      </c>
      <c r="AI289" s="11">
        <f t="shared" si="155"/>
        <v>0</v>
      </c>
      <c r="AJ289" s="11">
        <f t="shared" si="156"/>
        <v>0</v>
      </c>
      <c r="AL289">
        <f t="shared" si="157"/>
        <v>0.52534364440589776</v>
      </c>
      <c r="AN289" s="11">
        <f t="shared" si="158"/>
        <v>0.10244808161361749</v>
      </c>
      <c r="AO289" s="11">
        <f t="shared" si="159"/>
        <v>1.7211831829963058</v>
      </c>
      <c r="AP289" s="11">
        <f t="shared" si="160"/>
        <v>1.0034582920962853E-2</v>
      </c>
      <c r="AQ289" s="11">
        <f t="shared" si="161"/>
        <v>9.7003979783597302E-2</v>
      </c>
      <c r="AR289" s="11">
        <f t="shared" si="162"/>
        <v>1.0203992521852201</v>
      </c>
      <c r="AS289" s="11">
        <f t="shared" si="163"/>
        <v>9.1173037326998767E-3</v>
      </c>
      <c r="AT289" s="11">
        <f t="shared" si="164"/>
        <v>3.98136167675971E-2</v>
      </c>
      <c r="AU289" s="11">
        <f t="shared" si="165"/>
        <v>3.4623328768021897E-3</v>
      </c>
      <c r="AV289" s="11">
        <f t="shared" si="166"/>
        <v>0</v>
      </c>
      <c r="AW289" s="11">
        <f t="shared" si="167"/>
        <v>1.9815481653904039</v>
      </c>
      <c r="AX289" s="11">
        <f t="shared" si="168"/>
        <v>0</v>
      </c>
      <c r="AY289" s="11">
        <f t="shared" si="169"/>
        <v>0</v>
      </c>
      <c r="AZ289" s="11">
        <f t="shared" si="170"/>
        <v>4.1369307013076938E-3</v>
      </c>
      <c r="BA289" s="11">
        <f t="shared" si="171"/>
        <v>0</v>
      </c>
      <c r="BB289" s="11">
        <f t="shared" si="172"/>
        <v>0</v>
      </c>
      <c r="BC289" s="11">
        <f t="shared" si="173"/>
        <v>0</v>
      </c>
      <c r="BE289">
        <f t="shared" si="174"/>
        <v>25.071649237011076</v>
      </c>
    </row>
    <row r="290" spans="1:57" x14ac:dyDescent="0.25">
      <c r="A290" t="s">
        <v>1131</v>
      </c>
      <c r="B290" t="s">
        <v>1125</v>
      </c>
      <c r="C290" s="5">
        <v>1.19</v>
      </c>
      <c r="D290" s="5">
        <v>21.806000000000001</v>
      </c>
      <c r="E290" s="5">
        <v>0</v>
      </c>
      <c r="F290" s="5">
        <v>0.88900000000000001</v>
      </c>
      <c r="G290" s="5">
        <v>12.679</v>
      </c>
      <c r="H290" s="5">
        <v>0</v>
      </c>
      <c r="I290" s="5">
        <v>0.34200000000000003</v>
      </c>
      <c r="J290" s="5">
        <v>6.0999999999999999E-2</v>
      </c>
      <c r="K290" s="5">
        <v>0</v>
      </c>
      <c r="L290" s="5">
        <v>40.299999999999997</v>
      </c>
      <c r="M290" s="5">
        <v>0</v>
      </c>
      <c r="N290" s="5">
        <v>0</v>
      </c>
      <c r="O290" s="5">
        <v>0.09</v>
      </c>
      <c r="P290" s="5">
        <v>7.2999999999999995E-2</v>
      </c>
      <c r="Q290" s="5">
        <v>0</v>
      </c>
      <c r="R290" s="5">
        <v>0</v>
      </c>
      <c r="S290" s="1">
        <f t="shared" si="140"/>
        <v>77.429999999999993</v>
      </c>
      <c r="U290" s="11">
        <f t="shared" si="141"/>
        <v>1.5931923826660668E-2</v>
      </c>
      <c r="V290" s="11">
        <f t="shared" si="142"/>
        <v>0.29100820544117018</v>
      </c>
      <c r="W290" s="11">
        <f t="shared" si="143"/>
        <v>0</v>
      </c>
      <c r="X290" s="11">
        <f t="shared" si="144"/>
        <v>1.2532176256812345E-2</v>
      </c>
      <c r="Y290" s="11">
        <f t="shared" si="145"/>
        <v>0.17647369944771066</v>
      </c>
      <c r="Z290" s="11">
        <f t="shared" si="146"/>
        <v>0</v>
      </c>
      <c r="AA290" s="11">
        <f t="shared" si="147"/>
        <v>8.4854259088337752E-3</v>
      </c>
      <c r="AB290" s="11">
        <f t="shared" si="148"/>
        <v>1.0877822438272815E-3</v>
      </c>
      <c r="AC290" s="11">
        <f t="shared" si="149"/>
        <v>0</v>
      </c>
      <c r="AD290" s="11">
        <f t="shared" si="150"/>
        <v>0.35067873303167418</v>
      </c>
      <c r="AE290" s="11">
        <f t="shared" si="151"/>
        <v>0</v>
      </c>
      <c r="AF290" s="11">
        <f t="shared" si="152"/>
        <v>0</v>
      </c>
      <c r="AG290" s="11">
        <f t="shared" si="153"/>
        <v>1.1241259920411878E-3</v>
      </c>
      <c r="AH290" s="11">
        <f t="shared" si="154"/>
        <v>9.5946963672902347E-4</v>
      </c>
      <c r="AI290" s="11">
        <f t="shared" si="155"/>
        <v>0</v>
      </c>
      <c r="AJ290" s="11">
        <f t="shared" si="156"/>
        <v>0</v>
      </c>
      <c r="AL290">
        <f t="shared" si="157"/>
        <v>0.50443143088118758</v>
      </c>
      <c r="AN290" s="11">
        <f t="shared" si="158"/>
        <v>9.475177111086816E-2</v>
      </c>
      <c r="AO290" s="11">
        <f t="shared" si="159"/>
        <v>1.7307101875044348</v>
      </c>
      <c r="AP290" s="11">
        <f t="shared" si="160"/>
        <v>0</v>
      </c>
      <c r="AQ290" s="11">
        <f t="shared" si="161"/>
        <v>7.4532486416954494E-2</v>
      </c>
      <c r="AR290" s="11">
        <f t="shared" si="162"/>
        <v>1.0495402663911924</v>
      </c>
      <c r="AS290" s="11">
        <f t="shared" si="163"/>
        <v>0</v>
      </c>
      <c r="AT290" s="11">
        <f t="shared" si="164"/>
        <v>5.0465288576550311E-2</v>
      </c>
      <c r="AU290" s="11">
        <f t="shared" si="165"/>
        <v>6.4693564510465333E-3</v>
      </c>
      <c r="AV290" s="11">
        <f t="shared" si="166"/>
        <v>0</v>
      </c>
      <c r="AW290" s="11">
        <f t="shared" si="167"/>
        <v>2.0855881189981127</v>
      </c>
      <c r="AX290" s="11">
        <f t="shared" si="168"/>
        <v>0</v>
      </c>
      <c r="AY290" s="11">
        <f t="shared" si="169"/>
        <v>0</v>
      </c>
      <c r="AZ290" s="11">
        <f t="shared" si="170"/>
        <v>6.6855032610326857E-3</v>
      </c>
      <c r="BA290" s="11">
        <f t="shared" si="171"/>
        <v>5.7062441671384334E-3</v>
      </c>
      <c r="BB290" s="11">
        <f t="shared" si="172"/>
        <v>0</v>
      </c>
      <c r="BC290" s="11">
        <f t="shared" si="173"/>
        <v>0</v>
      </c>
      <c r="BE290">
        <f t="shared" si="174"/>
        <v>23.792688056751384</v>
      </c>
    </row>
    <row r="291" spans="1:57" x14ac:dyDescent="0.25">
      <c r="A291" t="s">
        <v>1109</v>
      </c>
      <c r="B291" t="s">
        <v>1110</v>
      </c>
      <c r="C291" s="7">
        <v>30.015999999999998</v>
      </c>
      <c r="D291" s="7">
        <v>3.5350000000000001</v>
      </c>
      <c r="E291" s="7">
        <v>0</v>
      </c>
      <c r="F291" s="8"/>
      <c r="G291" s="7">
        <v>2.5409999999999999</v>
      </c>
      <c r="H291" s="7">
        <v>0</v>
      </c>
      <c r="I291" s="7">
        <v>0.93700000000000006</v>
      </c>
      <c r="J291" s="7">
        <v>0.624</v>
      </c>
      <c r="K291" s="7">
        <v>0</v>
      </c>
      <c r="L291" s="7">
        <v>44.79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1">
        <f t="shared" si="140"/>
        <v>82.442999999999998</v>
      </c>
      <c r="U291" s="11">
        <f t="shared" si="141"/>
        <v>0.40185934922777022</v>
      </c>
      <c r="V291" s="11">
        <f t="shared" si="142"/>
        <v>4.717573173596884E-2</v>
      </c>
      <c r="W291" s="11">
        <f t="shared" si="143"/>
        <v>0</v>
      </c>
      <c r="X291" s="11">
        <f t="shared" si="144"/>
        <v>0</v>
      </c>
      <c r="Y291" s="11">
        <f t="shared" si="145"/>
        <v>3.5367116515232493E-2</v>
      </c>
      <c r="Z291" s="11">
        <f t="shared" si="146"/>
        <v>0</v>
      </c>
      <c r="AA291" s="11">
        <f t="shared" si="147"/>
        <v>2.3248082095255109E-2</v>
      </c>
      <c r="AB291" s="11">
        <f t="shared" si="148"/>
        <v>1.1127477379479077E-2</v>
      </c>
      <c r="AC291" s="11">
        <f t="shared" si="149"/>
        <v>0</v>
      </c>
      <c r="AD291" s="11">
        <f t="shared" si="150"/>
        <v>0.38974939088061261</v>
      </c>
      <c r="AE291" s="11">
        <f t="shared" si="151"/>
        <v>0</v>
      </c>
      <c r="AF291" s="11">
        <f t="shared" si="152"/>
        <v>0</v>
      </c>
      <c r="AG291" s="11">
        <f t="shared" si="153"/>
        <v>0</v>
      </c>
      <c r="AH291" s="11">
        <f t="shared" si="154"/>
        <v>0</v>
      </c>
      <c r="AI291" s="11">
        <f t="shared" si="155"/>
        <v>0</v>
      </c>
      <c r="AJ291" s="11">
        <f t="shared" si="156"/>
        <v>0</v>
      </c>
      <c r="AL291">
        <f t="shared" si="157"/>
        <v>0.5076502795742267</v>
      </c>
      <c r="AN291" s="11">
        <f t="shared" si="158"/>
        <v>2.3748200211658421</v>
      </c>
      <c r="AO291" s="11">
        <f t="shared" si="159"/>
        <v>0.27878876640550132</v>
      </c>
      <c r="AP291" s="11">
        <f t="shared" si="160"/>
        <v>0</v>
      </c>
      <c r="AQ291" s="11">
        <f t="shared" si="161"/>
        <v>0</v>
      </c>
      <c r="AR291" s="11">
        <f t="shared" si="162"/>
        <v>0.20900480865426913</v>
      </c>
      <c r="AS291" s="11">
        <f t="shared" si="163"/>
        <v>0</v>
      </c>
      <c r="AT291" s="11">
        <f t="shared" si="164"/>
        <v>0.13738640377438735</v>
      </c>
      <c r="AU291" s="11">
        <f t="shared" si="165"/>
        <v>6.5758719105671604E-2</v>
      </c>
      <c r="AV291" s="11">
        <f t="shared" si="166"/>
        <v>0</v>
      </c>
      <c r="AW291" s="11">
        <f t="shared" si="167"/>
        <v>2.3032552520654619</v>
      </c>
      <c r="AX291" s="11">
        <f t="shared" si="168"/>
        <v>0</v>
      </c>
      <c r="AY291" s="11">
        <f t="shared" si="169"/>
        <v>0</v>
      </c>
      <c r="AZ291" s="11">
        <f t="shared" si="170"/>
        <v>0</v>
      </c>
      <c r="BA291" s="11">
        <f t="shared" si="171"/>
        <v>0</v>
      </c>
      <c r="BB291" s="11">
        <f t="shared" si="172"/>
        <v>0</v>
      </c>
      <c r="BC291" s="11">
        <f t="shared" si="173"/>
        <v>0</v>
      </c>
      <c r="BE291">
        <f t="shared" si="174"/>
        <v>18.262394414999562</v>
      </c>
    </row>
    <row r="292" spans="1:57" x14ac:dyDescent="0.25">
      <c r="A292" t="s">
        <v>1111</v>
      </c>
      <c r="B292" t="s">
        <v>1110</v>
      </c>
      <c r="C292" s="7">
        <v>28.01</v>
      </c>
      <c r="D292" s="7">
        <v>4.3410000000000002</v>
      </c>
      <c r="E292" s="7">
        <v>0</v>
      </c>
      <c r="F292" s="8"/>
      <c r="G292" s="7">
        <v>2.7770000000000001</v>
      </c>
      <c r="H292" s="7">
        <v>0</v>
      </c>
      <c r="I292" s="7">
        <v>1.012</v>
      </c>
      <c r="J292" s="7">
        <v>0.67100000000000004</v>
      </c>
      <c r="K292" s="7">
        <v>0</v>
      </c>
      <c r="L292" s="7">
        <v>44.701999999999998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1">
        <f t="shared" si="140"/>
        <v>81.513000000000005</v>
      </c>
      <c r="U292" s="11">
        <f t="shared" si="141"/>
        <v>0.3750026776342566</v>
      </c>
      <c r="V292" s="11">
        <f t="shared" si="142"/>
        <v>5.7932065478314206E-2</v>
      </c>
      <c r="W292" s="11">
        <f t="shared" si="143"/>
        <v>0</v>
      </c>
      <c r="X292" s="11">
        <f t="shared" si="144"/>
        <v>0</v>
      </c>
      <c r="Y292" s="11">
        <f t="shared" si="145"/>
        <v>3.8651901835025836E-2</v>
      </c>
      <c r="Z292" s="11">
        <f t="shared" si="146"/>
        <v>0</v>
      </c>
      <c r="AA292" s="11">
        <f t="shared" si="147"/>
        <v>2.5108921110350235E-2</v>
      </c>
      <c r="AB292" s="11">
        <f t="shared" si="148"/>
        <v>1.1965604682100098E-2</v>
      </c>
      <c r="AC292" s="11">
        <f t="shared" si="149"/>
        <v>0</v>
      </c>
      <c r="AD292" s="11">
        <f t="shared" si="150"/>
        <v>0.38898364079359554</v>
      </c>
      <c r="AE292" s="11">
        <f t="shared" si="151"/>
        <v>0</v>
      </c>
      <c r="AF292" s="11">
        <f t="shared" si="152"/>
        <v>0</v>
      </c>
      <c r="AG292" s="11">
        <f t="shared" si="153"/>
        <v>0</v>
      </c>
      <c r="AH292" s="11">
        <f t="shared" si="154"/>
        <v>0</v>
      </c>
      <c r="AI292" s="11">
        <f t="shared" si="155"/>
        <v>0</v>
      </c>
      <c r="AJ292" s="11">
        <f t="shared" si="156"/>
        <v>0</v>
      </c>
      <c r="AL292">
        <f t="shared" si="157"/>
        <v>0.49669556605794685</v>
      </c>
      <c r="AN292" s="11">
        <f t="shared" si="158"/>
        <v>2.2649850527788304</v>
      </c>
      <c r="AO292" s="11">
        <f t="shared" si="159"/>
        <v>0.3499048679139341</v>
      </c>
      <c r="AP292" s="11">
        <f t="shared" si="160"/>
        <v>0</v>
      </c>
      <c r="AQ292" s="11">
        <f t="shared" si="161"/>
        <v>0</v>
      </c>
      <c r="AR292" s="11">
        <f t="shared" si="162"/>
        <v>0.23345427950035208</v>
      </c>
      <c r="AS292" s="11">
        <f t="shared" si="163"/>
        <v>0</v>
      </c>
      <c r="AT292" s="11">
        <f t="shared" si="164"/>
        <v>0.1516557998068836</v>
      </c>
      <c r="AU292" s="11">
        <f t="shared" si="165"/>
        <v>7.22712592971132E-2</v>
      </c>
      <c r="AV292" s="11">
        <f t="shared" si="166"/>
        <v>0</v>
      </c>
      <c r="AW292" s="11">
        <f t="shared" si="167"/>
        <v>2.3494289100310688</v>
      </c>
      <c r="AX292" s="11">
        <f t="shared" si="168"/>
        <v>0</v>
      </c>
      <c r="AY292" s="11">
        <f t="shared" si="169"/>
        <v>0</v>
      </c>
      <c r="AZ292" s="11">
        <f t="shared" si="170"/>
        <v>0</v>
      </c>
      <c r="BA292" s="11">
        <f t="shared" si="171"/>
        <v>0</v>
      </c>
      <c r="BB292" s="11">
        <f t="shared" si="172"/>
        <v>0</v>
      </c>
      <c r="BC292" s="11">
        <f t="shared" si="173"/>
        <v>0</v>
      </c>
      <c r="BE292">
        <f t="shared" si="174"/>
        <v>20.252548419834742</v>
      </c>
    </row>
    <row r="293" spans="1:57" x14ac:dyDescent="0.25">
      <c r="A293" t="s">
        <v>1112</v>
      </c>
      <c r="B293" t="s">
        <v>1110</v>
      </c>
      <c r="C293" s="7">
        <v>31.71</v>
      </c>
      <c r="D293" s="7">
        <v>3.0289999999999999</v>
      </c>
      <c r="E293" s="7">
        <v>0</v>
      </c>
      <c r="F293" s="8"/>
      <c r="G293" s="7">
        <v>1.984</v>
      </c>
      <c r="H293" s="7">
        <v>0</v>
      </c>
      <c r="I293" s="7">
        <v>1.002</v>
      </c>
      <c r="J293" s="7">
        <v>0.63100000000000001</v>
      </c>
      <c r="K293" s="7">
        <v>0</v>
      </c>
      <c r="L293" s="7">
        <v>43.991999999999997</v>
      </c>
      <c r="M293" s="7">
        <v>0</v>
      </c>
      <c r="N293" s="7">
        <v>0</v>
      </c>
      <c r="O293" s="7">
        <v>0</v>
      </c>
      <c r="P293" s="7">
        <v>0</v>
      </c>
      <c r="Q293" s="7">
        <v>3.5999999999999997E-2</v>
      </c>
      <c r="R293" s="7">
        <v>0</v>
      </c>
      <c r="S293" s="1">
        <f t="shared" si="140"/>
        <v>82.384000000000015</v>
      </c>
      <c r="U293" s="11">
        <f t="shared" si="141"/>
        <v>0.42453891138101663</v>
      </c>
      <c r="V293" s="11">
        <f t="shared" si="142"/>
        <v>4.0422996160749534E-2</v>
      </c>
      <c r="W293" s="11">
        <f t="shared" si="143"/>
        <v>0</v>
      </c>
      <c r="X293" s="11">
        <f t="shared" si="144"/>
        <v>0</v>
      </c>
      <c r="Y293" s="11">
        <f t="shared" si="145"/>
        <v>2.761446641724568E-2</v>
      </c>
      <c r="Z293" s="11">
        <f t="shared" si="146"/>
        <v>0</v>
      </c>
      <c r="AA293" s="11">
        <f t="shared" si="147"/>
        <v>2.4860809241670882E-2</v>
      </c>
      <c r="AB293" s="11">
        <f t="shared" si="148"/>
        <v>1.1252304850082209E-2</v>
      </c>
      <c r="AC293" s="11">
        <f t="shared" si="149"/>
        <v>0</v>
      </c>
      <c r="AD293" s="11">
        <f t="shared" si="150"/>
        <v>0.38280542986425337</v>
      </c>
      <c r="AE293" s="11">
        <f t="shared" si="151"/>
        <v>0</v>
      </c>
      <c r="AF293" s="11">
        <f t="shared" si="152"/>
        <v>0</v>
      </c>
      <c r="AG293" s="11">
        <f t="shared" si="153"/>
        <v>0</v>
      </c>
      <c r="AH293" s="11">
        <f t="shared" si="154"/>
        <v>0</v>
      </c>
      <c r="AI293" s="11">
        <f t="shared" si="155"/>
        <v>7.0615096723067197E-4</v>
      </c>
      <c r="AJ293" s="11">
        <f t="shared" si="156"/>
        <v>0</v>
      </c>
      <c r="AL293">
        <f t="shared" si="157"/>
        <v>0.51743718320068266</v>
      </c>
      <c r="AN293" s="11">
        <f t="shared" si="158"/>
        <v>2.4613939150350754</v>
      </c>
      <c r="AO293" s="11">
        <f t="shared" si="159"/>
        <v>0.23436465800954179</v>
      </c>
      <c r="AP293" s="11">
        <f t="shared" si="160"/>
        <v>0</v>
      </c>
      <c r="AQ293" s="11">
        <f t="shared" si="161"/>
        <v>0</v>
      </c>
      <c r="AR293" s="11">
        <f t="shared" si="162"/>
        <v>0.16010329744626622</v>
      </c>
      <c r="AS293" s="11">
        <f t="shared" si="163"/>
        <v>0</v>
      </c>
      <c r="AT293" s="11">
        <f t="shared" si="164"/>
        <v>0.14413812950911692</v>
      </c>
      <c r="AU293" s="11">
        <f t="shared" si="165"/>
        <v>6.5238671758064123E-2</v>
      </c>
      <c r="AV293" s="11">
        <f t="shared" si="166"/>
        <v>0</v>
      </c>
      <c r="AW293" s="11">
        <f t="shared" si="167"/>
        <v>2.2194313181922194</v>
      </c>
      <c r="AX293" s="11">
        <f t="shared" si="168"/>
        <v>0</v>
      </c>
      <c r="AY293" s="11">
        <f t="shared" si="169"/>
        <v>0</v>
      </c>
      <c r="AZ293" s="11">
        <f t="shared" si="170"/>
        <v>0</v>
      </c>
      <c r="BA293" s="11">
        <f t="shared" si="171"/>
        <v>0</v>
      </c>
      <c r="BB293" s="11">
        <f t="shared" si="172"/>
        <v>4.0941257614847439E-3</v>
      </c>
      <c r="BC293" s="11">
        <f t="shared" si="173"/>
        <v>0</v>
      </c>
      <c r="BE293">
        <f t="shared" si="174"/>
        <v>16.545842084170793</v>
      </c>
    </row>
    <row r="294" spans="1:57" x14ac:dyDescent="0.25">
      <c r="A294" t="s">
        <v>1113</v>
      </c>
      <c r="B294" t="s">
        <v>1110</v>
      </c>
      <c r="C294" s="7">
        <v>29.521000000000001</v>
      </c>
      <c r="D294" s="7">
        <v>4.2210000000000001</v>
      </c>
      <c r="E294" s="7">
        <v>0</v>
      </c>
      <c r="F294" s="8"/>
      <c r="G294" s="7">
        <v>2.605</v>
      </c>
      <c r="H294" s="7">
        <v>0</v>
      </c>
      <c r="I294" s="7">
        <v>1.0149999999999999</v>
      </c>
      <c r="J294" s="7">
        <v>0.68799999999999994</v>
      </c>
      <c r="K294" s="7">
        <v>0</v>
      </c>
      <c r="L294" s="7">
        <v>44.631999999999998</v>
      </c>
      <c r="M294" s="7">
        <v>0</v>
      </c>
      <c r="N294" s="7">
        <v>0</v>
      </c>
      <c r="O294" s="7">
        <v>9.8000000000000004E-2</v>
      </c>
      <c r="P294" s="7">
        <v>6.0999999999999999E-2</v>
      </c>
      <c r="Q294" s="7">
        <v>0</v>
      </c>
      <c r="R294" s="7">
        <v>0</v>
      </c>
      <c r="S294" s="1">
        <f t="shared" si="140"/>
        <v>82.841000000000008</v>
      </c>
      <c r="U294" s="11">
        <f t="shared" si="141"/>
        <v>0.39523220444273072</v>
      </c>
      <c r="V294" s="11">
        <f t="shared" si="142"/>
        <v>5.6330626211463779E-2</v>
      </c>
      <c r="W294" s="11">
        <f t="shared" si="143"/>
        <v>0</v>
      </c>
      <c r="X294" s="11">
        <f t="shared" si="144"/>
        <v>0</v>
      </c>
      <c r="Y294" s="11">
        <f t="shared" si="145"/>
        <v>3.6257905754498485E-2</v>
      </c>
      <c r="Z294" s="11">
        <f t="shared" si="146"/>
        <v>0</v>
      </c>
      <c r="AA294" s="11">
        <f t="shared" si="147"/>
        <v>2.5183354670954037E-2</v>
      </c>
      <c r="AB294" s="11">
        <f t="shared" si="148"/>
        <v>1.22687571107077E-2</v>
      </c>
      <c r="AC294" s="11">
        <f t="shared" si="149"/>
        <v>0</v>
      </c>
      <c r="AD294" s="11">
        <f t="shared" si="150"/>
        <v>0.38837452140619561</v>
      </c>
      <c r="AE294" s="11">
        <f t="shared" si="151"/>
        <v>0</v>
      </c>
      <c r="AF294" s="11">
        <f t="shared" si="152"/>
        <v>0</v>
      </c>
      <c r="AG294" s="11">
        <f t="shared" si="153"/>
        <v>1.224048302444849E-3</v>
      </c>
      <c r="AH294" s="11">
        <f t="shared" si="154"/>
        <v>8.0174860055438944E-4</v>
      </c>
      <c r="AI294" s="11">
        <f t="shared" si="155"/>
        <v>0</v>
      </c>
      <c r="AJ294" s="11">
        <f t="shared" si="156"/>
        <v>0</v>
      </c>
      <c r="AL294">
        <f t="shared" si="157"/>
        <v>0.51300409107964706</v>
      </c>
      <c r="AN294" s="11">
        <f t="shared" si="158"/>
        <v>2.3112810091491167</v>
      </c>
      <c r="AO294" s="11">
        <f t="shared" si="159"/>
        <v>0.32941623970042433</v>
      </c>
      <c r="AP294" s="11">
        <f t="shared" si="160"/>
        <v>0</v>
      </c>
      <c r="AQ294" s="11">
        <f t="shared" si="161"/>
        <v>0</v>
      </c>
      <c r="AR294" s="11">
        <f t="shared" si="162"/>
        <v>0.21203284565348166</v>
      </c>
      <c r="AS294" s="11">
        <f t="shared" si="163"/>
        <v>0</v>
      </c>
      <c r="AT294" s="11">
        <f t="shared" si="164"/>
        <v>0.14726990549697683</v>
      </c>
      <c r="AU294" s="11">
        <f t="shared" si="165"/>
        <v>7.1746545441113641E-2</v>
      </c>
      <c r="AV294" s="11">
        <f t="shared" si="166"/>
        <v>0</v>
      </c>
      <c r="AW294" s="11">
        <f t="shared" si="167"/>
        <v>2.271177919393423</v>
      </c>
      <c r="AX294" s="11">
        <f t="shared" si="168"/>
        <v>0</v>
      </c>
      <c r="AY294" s="11">
        <f t="shared" si="169"/>
        <v>0</v>
      </c>
      <c r="AZ294" s="11">
        <f t="shared" si="170"/>
        <v>7.1581201226023437E-3</v>
      </c>
      <c r="BA294" s="11">
        <f t="shared" si="171"/>
        <v>4.6885509170135229E-3</v>
      </c>
      <c r="BB294" s="11">
        <f t="shared" si="172"/>
        <v>0</v>
      </c>
      <c r="BC294" s="11">
        <f t="shared" si="173"/>
        <v>0</v>
      </c>
      <c r="BE294">
        <f t="shared" si="174"/>
        <v>19.413159208706997</v>
      </c>
    </row>
    <row r="295" spans="1:57" x14ac:dyDescent="0.25">
      <c r="A295" t="s">
        <v>1114</v>
      </c>
      <c r="B295" t="s">
        <v>1110</v>
      </c>
      <c r="C295" s="7">
        <v>27.263999999999999</v>
      </c>
      <c r="D295" s="7">
        <v>5.7859999999999996</v>
      </c>
      <c r="E295" s="7">
        <v>0</v>
      </c>
      <c r="F295" s="8"/>
      <c r="G295" s="7">
        <v>2.12</v>
      </c>
      <c r="H295" s="7">
        <v>0</v>
      </c>
      <c r="I295" s="7">
        <v>1.2430000000000001</v>
      </c>
      <c r="J295" s="7">
        <v>0.56299999999999994</v>
      </c>
      <c r="K295" s="7">
        <v>0</v>
      </c>
      <c r="L295" s="7">
        <v>44.482999999999997</v>
      </c>
      <c r="M295" s="7">
        <v>0</v>
      </c>
      <c r="N295" s="7">
        <v>0</v>
      </c>
      <c r="O295" s="7">
        <v>0</v>
      </c>
      <c r="P295" s="7">
        <v>7.5999999999999998E-2</v>
      </c>
      <c r="Q295" s="7">
        <v>0.04</v>
      </c>
      <c r="R295" s="7">
        <v>0</v>
      </c>
      <c r="S295" s="1">
        <f t="shared" si="140"/>
        <v>81.575000000000003</v>
      </c>
      <c r="U295" s="11">
        <f t="shared" si="141"/>
        <v>0.36501510185720709</v>
      </c>
      <c r="V295" s="11">
        <f t="shared" si="142"/>
        <v>7.7216063316638092E-2</v>
      </c>
      <c r="W295" s="11">
        <f t="shared" si="143"/>
        <v>0</v>
      </c>
      <c r="X295" s="11">
        <f t="shared" si="144"/>
        <v>0</v>
      </c>
      <c r="Y295" s="11">
        <f t="shared" si="145"/>
        <v>2.9507393550685906E-2</v>
      </c>
      <c r="Z295" s="11">
        <f t="shared" si="146"/>
        <v>0</v>
      </c>
      <c r="AA295" s="11">
        <f t="shared" si="147"/>
        <v>3.0840305276843224E-2</v>
      </c>
      <c r="AB295" s="11">
        <f t="shared" si="148"/>
        <v>1.0039695135651795E-2</v>
      </c>
      <c r="AC295" s="11">
        <f t="shared" si="149"/>
        <v>0</v>
      </c>
      <c r="AD295" s="11">
        <f t="shared" si="150"/>
        <v>0.38707796728158717</v>
      </c>
      <c r="AE295" s="11">
        <f t="shared" si="151"/>
        <v>0</v>
      </c>
      <c r="AF295" s="11">
        <f t="shared" si="152"/>
        <v>0</v>
      </c>
      <c r="AG295" s="11">
        <f t="shared" si="153"/>
        <v>0</v>
      </c>
      <c r="AH295" s="11">
        <f t="shared" si="154"/>
        <v>9.9889989577268208E-4</v>
      </c>
      <c r="AI295" s="11">
        <f t="shared" si="155"/>
        <v>7.8461218581185783E-4</v>
      </c>
      <c r="AJ295" s="11">
        <f t="shared" si="156"/>
        <v>0</v>
      </c>
      <c r="AL295">
        <f t="shared" si="157"/>
        <v>0.5025788640013743</v>
      </c>
      <c r="AN295" s="11">
        <f t="shared" si="158"/>
        <v>2.1788526816532157</v>
      </c>
      <c r="AO295" s="11">
        <f t="shared" si="159"/>
        <v>0.46091908463003101</v>
      </c>
      <c r="AP295" s="11">
        <f t="shared" si="160"/>
        <v>0</v>
      </c>
      <c r="AQ295" s="11">
        <f t="shared" si="161"/>
        <v>0</v>
      </c>
      <c r="AR295" s="11">
        <f t="shared" si="162"/>
        <v>0.17613590023916256</v>
      </c>
      <c r="AS295" s="11">
        <f t="shared" si="163"/>
        <v>0</v>
      </c>
      <c r="AT295" s="11">
        <f t="shared" si="164"/>
        <v>0.18409233347759063</v>
      </c>
      <c r="AU295" s="11">
        <f t="shared" si="165"/>
        <v>5.9929072956146093E-2</v>
      </c>
      <c r="AV295" s="11">
        <f t="shared" si="166"/>
        <v>0</v>
      </c>
      <c r="AW295" s="11">
        <f t="shared" si="167"/>
        <v>2.3105506120957489</v>
      </c>
      <c r="AX295" s="11">
        <f t="shared" si="168"/>
        <v>0</v>
      </c>
      <c r="AY295" s="11">
        <f t="shared" si="169"/>
        <v>0</v>
      </c>
      <c r="AZ295" s="11">
        <f t="shared" si="170"/>
        <v>0</v>
      </c>
      <c r="BA295" s="11">
        <f t="shared" si="171"/>
        <v>5.9626456700929862E-3</v>
      </c>
      <c r="BB295" s="11">
        <f t="shared" si="172"/>
        <v>4.6835168090736444E-3</v>
      </c>
      <c r="BC295" s="11">
        <f t="shared" si="173"/>
        <v>0</v>
      </c>
      <c r="BE295">
        <f t="shared" si="174"/>
        <v>21.384854825839486</v>
      </c>
    </row>
    <row r="296" spans="1:57" x14ac:dyDescent="0.25">
      <c r="A296" t="s">
        <v>1115</v>
      </c>
      <c r="B296" t="s">
        <v>1110</v>
      </c>
      <c r="C296" s="7">
        <v>29.524000000000001</v>
      </c>
      <c r="D296" s="7">
        <v>4.9850000000000003</v>
      </c>
      <c r="E296" s="7">
        <v>0</v>
      </c>
      <c r="F296" s="8"/>
      <c r="G296" s="7">
        <v>1.7</v>
      </c>
      <c r="H296" s="7">
        <v>0</v>
      </c>
      <c r="I296" s="7">
        <v>1.052</v>
      </c>
      <c r="J296" s="7">
        <v>0.372</v>
      </c>
      <c r="K296" s="7">
        <v>0</v>
      </c>
      <c r="L296" s="7">
        <v>44.216000000000001</v>
      </c>
      <c r="M296" s="7">
        <v>0</v>
      </c>
      <c r="N296" s="7">
        <v>0</v>
      </c>
      <c r="O296" s="7">
        <v>0</v>
      </c>
      <c r="P296" s="7">
        <v>5.3999999999999999E-2</v>
      </c>
      <c r="Q296" s="7">
        <v>0</v>
      </c>
      <c r="R296" s="7">
        <v>0</v>
      </c>
      <c r="S296" s="1">
        <f t="shared" si="140"/>
        <v>81.903000000000006</v>
      </c>
      <c r="U296" s="11">
        <f t="shared" si="141"/>
        <v>0.39527236895657947</v>
      </c>
      <c r="V296" s="11">
        <f t="shared" si="142"/>
        <v>6.6526456210411505E-2</v>
      </c>
      <c r="W296" s="11">
        <f t="shared" si="143"/>
        <v>0</v>
      </c>
      <c r="X296" s="11">
        <f t="shared" si="144"/>
        <v>0</v>
      </c>
      <c r="Y296" s="11">
        <f t="shared" si="145"/>
        <v>2.3661589168002848E-2</v>
      </c>
      <c r="Z296" s="11">
        <f t="shared" si="146"/>
        <v>0</v>
      </c>
      <c r="AA296" s="11">
        <f t="shared" si="147"/>
        <v>2.6101368585067636E-2</v>
      </c>
      <c r="AB296" s="11">
        <f t="shared" si="148"/>
        <v>6.6336884377663731E-3</v>
      </c>
      <c r="AC296" s="11">
        <f t="shared" si="149"/>
        <v>0</v>
      </c>
      <c r="AD296" s="11">
        <f t="shared" si="150"/>
        <v>0.38475461190393317</v>
      </c>
      <c r="AE296" s="11">
        <f t="shared" si="151"/>
        <v>0</v>
      </c>
      <c r="AF296" s="11">
        <f t="shared" si="152"/>
        <v>0</v>
      </c>
      <c r="AG296" s="11">
        <f t="shared" si="153"/>
        <v>0</v>
      </c>
      <c r="AH296" s="11">
        <f t="shared" si="154"/>
        <v>7.09744662785853E-4</v>
      </c>
      <c r="AI296" s="11">
        <f t="shared" si="155"/>
        <v>0</v>
      </c>
      <c r="AJ296" s="11">
        <f t="shared" si="156"/>
        <v>0</v>
      </c>
      <c r="AL296">
        <f t="shared" si="157"/>
        <v>0.51156178292006149</v>
      </c>
      <c r="AN296" s="11">
        <f t="shared" si="158"/>
        <v>2.3180330244783716</v>
      </c>
      <c r="AO296" s="11">
        <f t="shared" si="159"/>
        <v>0.39013737009830834</v>
      </c>
      <c r="AP296" s="11">
        <f t="shared" si="160"/>
        <v>0</v>
      </c>
      <c r="AQ296" s="11">
        <f t="shared" si="161"/>
        <v>0</v>
      </c>
      <c r="AR296" s="11">
        <f t="shared" si="162"/>
        <v>0.13876088846750478</v>
      </c>
      <c r="AS296" s="11">
        <f t="shared" si="163"/>
        <v>0</v>
      </c>
      <c r="AT296" s="11">
        <f t="shared" si="164"/>
        <v>0.15306871695581487</v>
      </c>
      <c r="AU296" s="11">
        <f t="shared" si="165"/>
        <v>3.8902564612433001E-2</v>
      </c>
      <c r="AV296" s="11">
        <f t="shared" si="166"/>
        <v>0</v>
      </c>
      <c r="AW296" s="11">
        <f t="shared" si="167"/>
        <v>2.2563527500492917</v>
      </c>
      <c r="AX296" s="11">
        <f t="shared" si="168"/>
        <v>0</v>
      </c>
      <c r="AY296" s="11">
        <f t="shared" si="169"/>
        <v>0</v>
      </c>
      <c r="AZ296" s="11">
        <f t="shared" si="170"/>
        <v>0</v>
      </c>
      <c r="BA296" s="11">
        <f t="shared" si="171"/>
        <v>4.1622225495493688E-3</v>
      </c>
      <c r="BB296" s="11">
        <f t="shared" si="172"/>
        <v>0</v>
      </c>
      <c r="BC296" s="11">
        <f t="shared" si="173"/>
        <v>0</v>
      </c>
      <c r="BE296">
        <f t="shared" si="174"/>
        <v>18.909241224412071</v>
      </c>
    </row>
    <row r="297" spans="1:57" x14ac:dyDescent="0.25">
      <c r="A297" t="s">
        <v>1116</v>
      </c>
      <c r="B297" t="s">
        <v>1110</v>
      </c>
      <c r="C297" s="7">
        <v>29.923999999999999</v>
      </c>
      <c r="D297" s="7">
        <v>4.8319999999999999</v>
      </c>
      <c r="E297" s="7">
        <v>0.1</v>
      </c>
      <c r="F297" s="8"/>
      <c r="G297" s="7">
        <v>1.534</v>
      </c>
      <c r="H297" s="7">
        <v>0</v>
      </c>
      <c r="I297" s="7">
        <v>1.0029999999999999</v>
      </c>
      <c r="J297" s="7">
        <v>0.38400000000000001</v>
      </c>
      <c r="K297" s="7">
        <v>0</v>
      </c>
      <c r="L297" s="7">
        <v>44.597999999999999</v>
      </c>
      <c r="M297" s="7">
        <v>0</v>
      </c>
      <c r="N297" s="7">
        <v>0</v>
      </c>
      <c r="O297" s="7">
        <v>0</v>
      </c>
      <c r="P297" s="7">
        <v>0</v>
      </c>
      <c r="Q297" s="7">
        <v>4.9000000000000002E-2</v>
      </c>
      <c r="R297" s="7">
        <v>0</v>
      </c>
      <c r="S297" s="1">
        <f t="shared" si="140"/>
        <v>82.424000000000007</v>
      </c>
      <c r="U297" s="11">
        <f t="shared" si="141"/>
        <v>0.40062763746974267</v>
      </c>
      <c r="V297" s="11">
        <f t="shared" si="142"/>
        <v>6.4484621145177196E-2</v>
      </c>
      <c r="W297" s="11">
        <f t="shared" si="143"/>
        <v>1.2288122055458752E-3</v>
      </c>
      <c r="X297" s="11">
        <f t="shared" si="144"/>
        <v>0</v>
      </c>
      <c r="Y297" s="11">
        <f t="shared" si="145"/>
        <v>2.1351104578656688E-2</v>
      </c>
      <c r="Z297" s="11">
        <f t="shared" si="146"/>
        <v>0</v>
      </c>
      <c r="AA297" s="11">
        <f t="shared" si="147"/>
        <v>2.4885620428538816E-2</v>
      </c>
      <c r="AB297" s="11">
        <f t="shared" si="148"/>
        <v>6.84767838737174E-3</v>
      </c>
      <c r="AC297" s="11">
        <f t="shared" si="149"/>
        <v>0</v>
      </c>
      <c r="AD297" s="11">
        <f t="shared" si="150"/>
        <v>0.38807866341802993</v>
      </c>
      <c r="AE297" s="11">
        <f t="shared" si="151"/>
        <v>0</v>
      </c>
      <c r="AF297" s="11">
        <f t="shared" si="152"/>
        <v>0</v>
      </c>
      <c r="AG297" s="11">
        <f t="shared" si="153"/>
        <v>0</v>
      </c>
      <c r="AH297" s="11">
        <f t="shared" si="154"/>
        <v>0</v>
      </c>
      <c r="AI297" s="11">
        <f t="shared" si="155"/>
        <v>9.611499276195258E-4</v>
      </c>
      <c r="AJ297" s="11">
        <f t="shared" si="156"/>
        <v>0</v>
      </c>
      <c r="AL297">
        <f t="shared" si="157"/>
        <v>0.51257779582766128</v>
      </c>
      <c r="AN297" s="11">
        <f t="shared" si="158"/>
        <v>2.344781459892431</v>
      </c>
      <c r="AO297" s="11">
        <f t="shared" si="159"/>
        <v>0.37741366288245265</v>
      </c>
      <c r="AP297" s="11">
        <f t="shared" si="160"/>
        <v>7.1919553415011328E-3</v>
      </c>
      <c r="AQ297" s="11">
        <f t="shared" si="161"/>
        <v>0</v>
      </c>
      <c r="AR297" s="11">
        <f t="shared" si="162"/>
        <v>0.12496310659056727</v>
      </c>
      <c r="AS297" s="11">
        <f t="shared" si="163"/>
        <v>0</v>
      </c>
      <c r="AT297" s="11">
        <f t="shared" si="164"/>
        <v>0.14564981529304782</v>
      </c>
      <c r="AU297" s="11">
        <f t="shared" si="165"/>
        <v>4.0077887355507283E-2</v>
      </c>
      <c r="AV297" s="11">
        <f t="shared" si="166"/>
        <v>0</v>
      </c>
      <c r="AW297" s="11">
        <f t="shared" si="167"/>
        <v>2.2713351997118676</v>
      </c>
      <c r="AX297" s="11">
        <f t="shared" si="168"/>
        <v>0</v>
      </c>
      <c r="AY297" s="11">
        <f t="shared" si="169"/>
        <v>0</v>
      </c>
      <c r="AZ297" s="11">
        <f t="shared" si="170"/>
        <v>0</v>
      </c>
      <c r="BA297" s="11">
        <f t="shared" si="171"/>
        <v>0</v>
      </c>
      <c r="BB297" s="11">
        <f t="shared" si="172"/>
        <v>5.6253895629689932E-3</v>
      </c>
      <c r="BC297" s="11">
        <f t="shared" si="173"/>
        <v>0</v>
      </c>
      <c r="BE297">
        <f t="shared" si="174"/>
        <v>18.622354486278162</v>
      </c>
    </row>
    <row r="298" spans="1:57" x14ac:dyDescent="0.25">
      <c r="A298" t="s">
        <v>1117</v>
      </c>
      <c r="B298" t="s">
        <v>1110</v>
      </c>
      <c r="C298" s="7">
        <v>29.036000000000001</v>
      </c>
      <c r="D298" s="7">
        <v>5.53</v>
      </c>
      <c r="E298" s="7">
        <v>0</v>
      </c>
      <c r="F298" s="8"/>
      <c r="G298" s="7">
        <v>1.5409999999999999</v>
      </c>
      <c r="H298" s="7">
        <v>0</v>
      </c>
      <c r="I298" s="7">
        <v>0.93400000000000005</v>
      </c>
      <c r="J298" s="7">
        <v>0.378</v>
      </c>
      <c r="K298" s="7">
        <v>0</v>
      </c>
      <c r="L298" s="7">
        <v>44.06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1">
        <f t="shared" si="140"/>
        <v>81.478999999999999</v>
      </c>
      <c r="U298" s="11">
        <f t="shared" si="141"/>
        <v>0.38873894137052029</v>
      </c>
      <c r="V298" s="11">
        <f t="shared" si="142"/>
        <v>7.3799659547357191E-2</v>
      </c>
      <c r="W298" s="11">
        <f t="shared" si="143"/>
        <v>0</v>
      </c>
      <c r="X298" s="11">
        <f t="shared" si="144"/>
        <v>0</v>
      </c>
      <c r="Y298" s="11">
        <f t="shared" si="145"/>
        <v>2.1448534651701406E-2</v>
      </c>
      <c r="Z298" s="11">
        <f t="shared" si="146"/>
        <v>0</v>
      </c>
      <c r="AA298" s="11">
        <f t="shared" si="147"/>
        <v>2.3173648534651304E-2</v>
      </c>
      <c r="AB298" s="11">
        <f t="shared" si="148"/>
        <v>6.740683412569057E-3</v>
      </c>
      <c r="AC298" s="11">
        <f t="shared" si="149"/>
        <v>0</v>
      </c>
      <c r="AD298" s="11">
        <f t="shared" si="150"/>
        <v>0.38339714584058476</v>
      </c>
      <c r="AE298" s="11">
        <f t="shared" si="151"/>
        <v>0</v>
      </c>
      <c r="AF298" s="11">
        <f t="shared" si="152"/>
        <v>0</v>
      </c>
      <c r="AG298" s="11">
        <f t="shared" si="153"/>
        <v>0</v>
      </c>
      <c r="AH298" s="11">
        <f t="shared" si="154"/>
        <v>0</v>
      </c>
      <c r="AI298" s="11">
        <f t="shared" si="155"/>
        <v>0</v>
      </c>
      <c r="AJ298" s="11">
        <f t="shared" si="156"/>
        <v>0</v>
      </c>
      <c r="AL298">
        <f t="shared" si="157"/>
        <v>0.50716078410423016</v>
      </c>
      <c r="AN298" s="11">
        <f t="shared" si="158"/>
        <v>2.2995011851544964</v>
      </c>
      <c r="AO298" s="11">
        <f t="shared" si="159"/>
        <v>0.4365459349013277</v>
      </c>
      <c r="AP298" s="11">
        <f t="shared" si="160"/>
        <v>0</v>
      </c>
      <c r="AQ298" s="11">
        <f t="shared" si="161"/>
        <v>0</v>
      </c>
      <c r="AR298" s="11">
        <f t="shared" si="162"/>
        <v>0.12687417081893324</v>
      </c>
      <c r="AS298" s="11">
        <f t="shared" si="163"/>
        <v>0</v>
      </c>
      <c r="AT298" s="11">
        <f t="shared" si="164"/>
        <v>0.13707870912524298</v>
      </c>
      <c r="AU298" s="11">
        <f t="shared" si="165"/>
        <v>3.9873055787277109E-2</v>
      </c>
      <c r="AV298" s="11">
        <f t="shared" si="166"/>
        <v>0</v>
      </c>
      <c r="AW298" s="11">
        <f t="shared" si="167"/>
        <v>2.2679029482795547</v>
      </c>
      <c r="AX298" s="11">
        <f t="shared" si="168"/>
        <v>0</v>
      </c>
      <c r="AY298" s="11">
        <f t="shared" si="169"/>
        <v>0</v>
      </c>
      <c r="AZ298" s="11">
        <f t="shared" si="170"/>
        <v>0</v>
      </c>
      <c r="BA298" s="11">
        <f t="shared" si="171"/>
        <v>0</v>
      </c>
      <c r="BB298" s="11">
        <f t="shared" si="172"/>
        <v>0</v>
      </c>
      <c r="BC298" s="11">
        <f t="shared" si="173"/>
        <v>0</v>
      </c>
      <c r="BE298">
        <f t="shared" si="174"/>
        <v>18.922989837634454</v>
      </c>
    </row>
    <row r="299" spans="1:57" x14ac:dyDescent="0.25">
      <c r="A299" t="s">
        <v>1118</v>
      </c>
      <c r="B299" t="s">
        <v>1110</v>
      </c>
      <c r="C299" s="7">
        <v>22.872</v>
      </c>
      <c r="D299" s="7">
        <v>0.52300000000000002</v>
      </c>
      <c r="E299" s="7">
        <v>2.3130000000000002</v>
      </c>
      <c r="F299" s="8"/>
      <c r="G299" s="7">
        <v>9.8089999999999993</v>
      </c>
      <c r="H299" s="7">
        <v>0</v>
      </c>
      <c r="I299" s="7">
        <v>1.302</v>
      </c>
      <c r="J299" s="7">
        <v>0.26100000000000001</v>
      </c>
      <c r="K299" s="7">
        <v>0</v>
      </c>
      <c r="L299" s="7">
        <v>44.25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1">
        <f t="shared" si="140"/>
        <v>81.33</v>
      </c>
      <c r="U299" s="11">
        <f t="shared" si="141"/>
        <v>0.30621425358267462</v>
      </c>
      <c r="V299" s="11">
        <f t="shared" si="142"/>
        <v>6.9796061380231122E-3</v>
      </c>
      <c r="W299" s="11">
        <f t="shared" si="143"/>
        <v>2.8422426314276095E-2</v>
      </c>
      <c r="X299" s="11">
        <f t="shared" si="144"/>
        <v>0</v>
      </c>
      <c r="Y299" s="11">
        <f t="shared" si="145"/>
        <v>0.13652736949937644</v>
      </c>
      <c r="Z299" s="11">
        <f t="shared" si="146"/>
        <v>0</v>
      </c>
      <c r="AA299" s="11">
        <f t="shared" si="147"/>
        <v>3.2304165302051387E-2</v>
      </c>
      <c r="AB299" s="11">
        <f t="shared" si="148"/>
        <v>4.6542814039167296E-3</v>
      </c>
      <c r="AC299" s="11">
        <f t="shared" si="149"/>
        <v>0</v>
      </c>
      <c r="AD299" s="11">
        <f t="shared" si="150"/>
        <v>0.38505046989209885</v>
      </c>
      <c r="AE299" s="11">
        <f t="shared" si="151"/>
        <v>0</v>
      </c>
      <c r="AF299" s="11">
        <f t="shared" si="152"/>
        <v>0</v>
      </c>
      <c r="AG299" s="11">
        <f t="shared" si="153"/>
        <v>0</v>
      </c>
      <c r="AH299" s="11">
        <f t="shared" si="154"/>
        <v>0</v>
      </c>
      <c r="AI299" s="11">
        <f t="shared" si="155"/>
        <v>0</v>
      </c>
      <c r="AJ299" s="11">
        <f t="shared" si="156"/>
        <v>0</v>
      </c>
      <c r="AL299">
        <f t="shared" si="157"/>
        <v>0.51044782083640172</v>
      </c>
      <c r="AN299" s="11">
        <f t="shared" si="158"/>
        <v>1.7996800520036864</v>
      </c>
      <c r="AO299" s="11">
        <f t="shared" si="159"/>
        <v>4.102048742173045E-2</v>
      </c>
      <c r="AP299" s="11">
        <f t="shared" si="160"/>
        <v>0.1670440649606699</v>
      </c>
      <c r="AQ299" s="11">
        <f t="shared" si="161"/>
        <v>0</v>
      </c>
      <c r="AR299" s="11">
        <f t="shared" si="162"/>
        <v>0.80239760418019335</v>
      </c>
      <c r="AS299" s="11">
        <f t="shared" si="163"/>
        <v>0</v>
      </c>
      <c r="AT299" s="11">
        <f t="shared" si="164"/>
        <v>0.18985779143371945</v>
      </c>
      <c r="AU299" s="11">
        <f t="shared" si="165"/>
        <v>2.7354106809332961E-2</v>
      </c>
      <c r="AV299" s="11">
        <f t="shared" si="166"/>
        <v>0</v>
      </c>
      <c r="AW299" s="11">
        <f t="shared" si="167"/>
        <v>2.2630156551231941</v>
      </c>
      <c r="AX299" s="11">
        <f t="shared" si="168"/>
        <v>0</v>
      </c>
      <c r="AY299" s="11">
        <f t="shared" si="169"/>
        <v>0</v>
      </c>
      <c r="AZ299" s="11">
        <f t="shared" si="170"/>
        <v>0</v>
      </c>
      <c r="BA299" s="11">
        <f t="shared" si="171"/>
        <v>0</v>
      </c>
      <c r="BB299" s="11">
        <f t="shared" si="172"/>
        <v>0</v>
      </c>
      <c r="BC299" s="11">
        <f t="shared" si="173"/>
        <v>0</v>
      </c>
      <c r="BE299">
        <f t="shared" si="174"/>
        <v>26.262724794416734</v>
      </c>
    </row>
    <row r="300" spans="1:57" x14ac:dyDescent="0.25">
      <c r="A300" t="s">
        <v>1119</v>
      </c>
      <c r="B300" t="s">
        <v>1110</v>
      </c>
      <c r="C300" s="7">
        <v>23.788</v>
      </c>
      <c r="D300" s="7">
        <v>0.36099999999999999</v>
      </c>
      <c r="E300" s="7">
        <v>0.96799999999999997</v>
      </c>
      <c r="F300" s="8"/>
      <c r="G300" s="7">
        <v>11.007</v>
      </c>
      <c r="H300" s="7">
        <v>0</v>
      </c>
      <c r="I300" s="7">
        <v>1.8660000000000001</v>
      </c>
      <c r="J300" s="7">
        <v>0.20799999999999999</v>
      </c>
      <c r="K300" s="7">
        <v>0</v>
      </c>
      <c r="L300" s="7">
        <v>44.536999999999999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1">
        <f t="shared" si="140"/>
        <v>82.734999999999999</v>
      </c>
      <c r="U300" s="11">
        <f t="shared" si="141"/>
        <v>0.31847781847781848</v>
      </c>
      <c r="V300" s="11">
        <f t="shared" si="142"/>
        <v>4.8176631277750352E-3</v>
      </c>
      <c r="W300" s="11">
        <f t="shared" si="143"/>
        <v>1.1894902149684071E-2</v>
      </c>
      <c r="X300" s="11">
        <f t="shared" si="144"/>
        <v>0</v>
      </c>
      <c r="Y300" s="11">
        <f t="shared" si="145"/>
        <v>0.15320183057188669</v>
      </c>
      <c r="Z300" s="11">
        <f t="shared" si="146"/>
        <v>0</v>
      </c>
      <c r="AA300" s="11">
        <f t="shared" si="147"/>
        <v>4.629767469556674E-2</v>
      </c>
      <c r="AB300" s="11">
        <f t="shared" si="148"/>
        <v>3.7091591264930258E-3</v>
      </c>
      <c r="AC300" s="11">
        <f t="shared" si="149"/>
        <v>0</v>
      </c>
      <c r="AD300" s="11">
        <f t="shared" si="150"/>
        <v>0.38754785938043856</v>
      </c>
      <c r="AE300" s="11">
        <f t="shared" si="151"/>
        <v>0</v>
      </c>
      <c r="AF300" s="11">
        <f t="shared" si="152"/>
        <v>0</v>
      </c>
      <c r="AG300" s="11">
        <f t="shared" si="153"/>
        <v>0</v>
      </c>
      <c r="AH300" s="11">
        <f t="shared" si="154"/>
        <v>0</v>
      </c>
      <c r="AI300" s="11">
        <f t="shared" si="155"/>
        <v>0</v>
      </c>
      <c r="AJ300" s="11">
        <f t="shared" si="156"/>
        <v>0</v>
      </c>
      <c r="AL300">
        <f t="shared" si="157"/>
        <v>0.53468988902273107</v>
      </c>
      <c r="AN300" s="11">
        <f t="shared" si="158"/>
        <v>1.786892692472136</v>
      </c>
      <c r="AO300" s="11">
        <f t="shared" si="159"/>
        <v>2.7030601625441755E-2</v>
      </c>
      <c r="AP300" s="11">
        <f t="shared" si="160"/>
        <v>6.6739070967424194E-2</v>
      </c>
      <c r="AQ300" s="11">
        <f t="shared" si="161"/>
        <v>0</v>
      </c>
      <c r="AR300" s="11">
        <f t="shared" si="162"/>
        <v>0.85957393463282983</v>
      </c>
      <c r="AS300" s="11">
        <f t="shared" si="163"/>
        <v>0</v>
      </c>
      <c r="AT300" s="11">
        <f t="shared" si="164"/>
        <v>0.25976370030216811</v>
      </c>
      <c r="AU300" s="11">
        <f t="shared" si="165"/>
        <v>2.0811086216380687E-2</v>
      </c>
      <c r="AV300" s="11">
        <f t="shared" si="166"/>
        <v>0</v>
      </c>
      <c r="AW300" s="11">
        <f t="shared" si="167"/>
        <v>2.174425965425145</v>
      </c>
      <c r="AX300" s="11">
        <f t="shared" si="168"/>
        <v>0</v>
      </c>
      <c r="AY300" s="11">
        <f t="shared" si="169"/>
        <v>0</v>
      </c>
      <c r="AZ300" s="11">
        <f t="shared" si="170"/>
        <v>0</v>
      </c>
      <c r="BA300" s="11">
        <f t="shared" si="171"/>
        <v>0</v>
      </c>
      <c r="BB300" s="11">
        <f t="shared" si="172"/>
        <v>0</v>
      </c>
      <c r="BC300" s="11">
        <f t="shared" si="173"/>
        <v>0</v>
      </c>
      <c r="BE300">
        <f t="shared" si="174"/>
        <v>25.071495918915222</v>
      </c>
    </row>
    <row r="301" spans="1:57" x14ac:dyDescent="0.25">
      <c r="A301" t="s">
        <v>1120</v>
      </c>
      <c r="B301" t="s">
        <v>1110</v>
      </c>
      <c r="C301" s="7">
        <v>24.138000000000002</v>
      </c>
      <c r="D301" s="7">
        <v>0.34599999999999997</v>
      </c>
      <c r="E301" s="7">
        <v>1.296</v>
      </c>
      <c r="F301" s="8"/>
      <c r="G301" s="7">
        <v>9.5180000000000007</v>
      </c>
      <c r="H301" s="7">
        <v>0</v>
      </c>
      <c r="I301" s="7">
        <v>1.738</v>
      </c>
      <c r="J301" s="7">
        <v>0.153</v>
      </c>
      <c r="K301" s="7">
        <v>0</v>
      </c>
      <c r="L301" s="7">
        <v>43.957999999999998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1">
        <f t="shared" si="140"/>
        <v>81.146999999999991</v>
      </c>
      <c r="U301" s="11">
        <f t="shared" si="141"/>
        <v>0.3231636784268363</v>
      </c>
      <c r="V301" s="11">
        <f t="shared" si="142"/>
        <v>4.6174832194187318E-3</v>
      </c>
      <c r="W301" s="11">
        <f t="shared" si="143"/>
        <v>1.5925406183874544E-2</v>
      </c>
      <c r="X301" s="11">
        <f t="shared" si="144"/>
        <v>0</v>
      </c>
      <c r="Y301" s="11">
        <f t="shared" si="145"/>
        <v>0.13247706217708891</v>
      </c>
      <c r="Z301" s="11">
        <f t="shared" si="146"/>
        <v>0</v>
      </c>
      <c r="AA301" s="11">
        <f t="shared" si="147"/>
        <v>4.3121842776471055E-2</v>
      </c>
      <c r="AB301" s="11">
        <f t="shared" si="148"/>
        <v>2.7283718574684277E-3</v>
      </c>
      <c r="AC301" s="11">
        <f t="shared" si="149"/>
        <v>0</v>
      </c>
      <c r="AD301" s="11">
        <f t="shared" si="150"/>
        <v>0.3825095718760877</v>
      </c>
      <c r="AE301" s="11">
        <f t="shared" si="151"/>
        <v>0</v>
      </c>
      <c r="AF301" s="11">
        <f t="shared" si="152"/>
        <v>0</v>
      </c>
      <c r="AG301" s="11">
        <f t="shared" si="153"/>
        <v>0</v>
      </c>
      <c r="AH301" s="11">
        <f t="shared" si="154"/>
        <v>0</v>
      </c>
      <c r="AI301" s="11">
        <f t="shared" si="155"/>
        <v>0</v>
      </c>
      <c r="AJ301" s="11">
        <f t="shared" si="156"/>
        <v>0</v>
      </c>
      <c r="AL301">
        <f t="shared" si="157"/>
        <v>0.51930547278368955</v>
      </c>
      <c r="AN301" s="11">
        <f t="shared" si="158"/>
        <v>1.8668993224424166</v>
      </c>
      <c r="AO301" s="11">
        <f t="shared" si="159"/>
        <v>2.6674954115159626E-2</v>
      </c>
      <c r="AP301" s="11">
        <f t="shared" si="160"/>
        <v>9.2000221556540848E-2</v>
      </c>
      <c r="AQ301" s="11">
        <f t="shared" si="161"/>
        <v>0</v>
      </c>
      <c r="AR301" s="11">
        <f t="shared" si="162"/>
        <v>0.76531291765687182</v>
      </c>
      <c r="AS301" s="11">
        <f t="shared" si="163"/>
        <v>0</v>
      </c>
      <c r="AT301" s="11">
        <f t="shared" si="164"/>
        <v>0.24911258422901084</v>
      </c>
      <c r="AU301" s="11">
        <f t="shared" si="165"/>
        <v>1.5761658602459393E-2</v>
      </c>
      <c r="AV301" s="11">
        <f t="shared" si="166"/>
        <v>0</v>
      </c>
      <c r="AW301" s="11">
        <f t="shared" si="167"/>
        <v>2.2097373815011814</v>
      </c>
      <c r="AX301" s="11">
        <f t="shared" si="168"/>
        <v>0</v>
      </c>
      <c r="AY301" s="11">
        <f t="shared" si="169"/>
        <v>0</v>
      </c>
      <c r="AZ301" s="11">
        <f t="shared" si="170"/>
        <v>0</v>
      </c>
      <c r="BA301" s="11">
        <f t="shared" si="171"/>
        <v>0</v>
      </c>
      <c r="BB301" s="11">
        <f t="shared" si="172"/>
        <v>0</v>
      </c>
      <c r="BC301" s="11">
        <f t="shared" si="173"/>
        <v>0</v>
      </c>
      <c r="BE301">
        <f t="shared" si="174"/>
        <v>24.908588326165667</v>
      </c>
    </row>
    <row r="302" spans="1:57" x14ac:dyDescent="0.25">
      <c r="A302" t="s">
        <v>1121</v>
      </c>
      <c r="B302" t="s">
        <v>1110</v>
      </c>
      <c r="C302" s="7">
        <v>25.068000000000001</v>
      </c>
      <c r="D302" s="7">
        <v>0.92600000000000005</v>
      </c>
      <c r="E302" s="7">
        <v>3.72</v>
      </c>
      <c r="F302" s="8"/>
      <c r="G302" s="7">
        <v>6.835</v>
      </c>
      <c r="H302" s="7">
        <v>0</v>
      </c>
      <c r="I302" s="7">
        <v>0.99299999999999999</v>
      </c>
      <c r="J302" s="7">
        <v>0.14199999999999999</v>
      </c>
      <c r="K302" s="7">
        <v>0</v>
      </c>
      <c r="L302" s="7">
        <v>44.127000000000002</v>
      </c>
      <c r="M302" s="7">
        <v>3.3000000000000002E-2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1">
        <f t="shared" si="140"/>
        <v>81.844000000000008</v>
      </c>
      <c r="U302" s="11">
        <f t="shared" si="141"/>
        <v>0.33561467771994086</v>
      </c>
      <c r="V302" s="11">
        <f t="shared" si="142"/>
        <v>1.2357773009195798E-2</v>
      </c>
      <c r="W302" s="11">
        <f t="shared" si="143"/>
        <v>4.5711814046306559E-2</v>
      </c>
      <c r="X302" s="11">
        <f t="shared" si="144"/>
        <v>0</v>
      </c>
      <c r="Y302" s="11">
        <f t="shared" si="145"/>
        <v>9.5133507037234985E-2</v>
      </c>
      <c r="Z302" s="11">
        <f t="shared" si="146"/>
        <v>0</v>
      </c>
      <c r="AA302" s="11">
        <f t="shared" si="147"/>
        <v>2.463750855985947E-2</v>
      </c>
      <c r="AB302" s="11">
        <f t="shared" si="148"/>
        <v>2.5322144036635076E-3</v>
      </c>
      <c r="AC302" s="11">
        <f t="shared" si="149"/>
        <v>0</v>
      </c>
      <c r="AD302" s="11">
        <f t="shared" si="150"/>
        <v>0.38398016011138186</v>
      </c>
      <c r="AE302" s="11">
        <f t="shared" si="151"/>
        <v>4.6497013623624992E-4</v>
      </c>
      <c r="AF302" s="11">
        <f t="shared" si="152"/>
        <v>0</v>
      </c>
      <c r="AG302" s="11">
        <f t="shared" si="153"/>
        <v>0</v>
      </c>
      <c r="AH302" s="11">
        <f t="shared" si="154"/>
        <v>0</v>
      </c>
      <c r="AI302" s="11">
        <f t="shared" si="155"/>
        <v>0</v>
      </c>
      <c r="AJ302" s="11">
        <f t="shared" si="156"/>
        <v>0</v>
      </c>
      <c r="AL302">
        <f t="shared" si="157"/>
        <v>0.51345528037253763</v>
      </c>
      <c r="AN302" s="11">
        <f t="shared" si="158"/>
        <v>1.9609186459808274</v>
      </c>
      <c r="AO302" s="11">
        <f t="shared" si="159"/>
        <v>7.2203598725655016E-2</v>
      </c>
      <c r="AP302" s="11">
        <f t="shared" si="160"/>
        <v>0.26708351706777855</v>
      </c>
      <c r="AQ302" s="11">
        <f t="shared" si="161"/>
        <v>0</v>
      </c>
      <c r="AR302" s="11">
        <f t="shared" si="162"/>
        <v>0.55584299552754146</v>
      </c>
      <c r="AS302" s="11">
        <f t="shared" si="163"/>
        <v>0</v>
      </c>
      <c r="AT302" s="11">
        <f t="shared" si="164"/>
        <v>0.1439512426981979</v>
      </c>
      <c r="AU302" s="11">
        <f t="shared" si="165"/>
        <v>1.4795140884477372E-2</v>
      </c>
      <c r="AV302" s="11">
        <f t="shared" si="166"/>
        <v>0</v>
      </c>
      <c r="AW302" s="11">
        <f t="shared" si="167"/>
        <v>2.2435069311164839</v>
      </c>
      <c r="AX302" s="11">
        <f t="shared" si="168"/>
        <v>2.7167125590697445E-3</v>
      </c>
      <c r="AY302" s="11">
        <f t="shared" si="169"/>
        <v>0</v>
      </c>
      <c r="AZ302" s="11">
        <f t="shared" si="170"/>
        <v>0</v>
      </c>
      <c r="BA302" s="11">
        <f t="shared" si="171"/>
        <v>0</v>
      </c>
      <c r="BB302" s="11">
        <f t="shared" si="172"/>
        <v>0</v>
      </c>
      <c r="BC302" s="11">
        <f t="shared" si="173"/>
        <v>0</v>
      </c>
      <c r="BE302">
        <f t="shared" si="174"/>
        <v>25.95339459901405</v>
      </c>
    </row>
    <row r="303" spans="1:57" x14ac:dyDescent="0.25">
      <c r="A303" t="s">
        <v>1122</v>
      </c>
      <c r="B303" t="s">
        <v>1110</v>
      </c>
      <c r="C303" s="5">
        <v>25.609000000000002</v>
      </c>
      <c r="D303" s="5">
        <v>0</v>
      </c>
      <c r="E303" s="5">
        <v>0</v>
      </c>
      <c r="F303" s="5">
        <v>4.3529999999999998</v>
      </c>
      <c r="G303" s="5">
        <v>5.4660000000000002</v>
      </c>
      <c r="H303" s="5">
        <v>0</v>
      </c>
      <c r="I303" s="5">
        <v>1.593</v>
      </c>
      <c r="J303" s="5">
        <v>0.76400000000000001</v>
      </c>
      <c r="K303" s="5">
        <v>0</v>
      </c>
      <c r="L303" s="5">
        <v>39.563000000000002</v>
      </c>
      <c r="M303" s="5">
        <v>0</v>
      </c>
      <c r="N303" s="5">
        <v>0</v>
      </c>
      <c r="O303" s="5">
        <v>5.2999999999999999E-2</v>
      </c>
      <c r="P303" s="5">
        <v>5.3999999999999999E-2</v>
      </c>
      <c r="Q303" s="5">
        <v>0</v>
      </c>
      <c r="R303" s="5">
        <v>0</v>
      </c>
      <c r="S303" s="1">
        <f t="shared" si="140"/>
        <v>77.455000000000013</v>
      </c>
      <c r="U303" s="11">
        <f t="shared" si="141"/>
        <v>0.34285767838399417</v>
      </c>
      <c r="V303" s="11">
        <f t="shared" si="142"/>
        <v>0</v>
      </c>
      <c r="W303" s="11">
        <f t="shared" si="143"/>
        <v>0</v>
      </c>
      <c r="X303" s="11">
        <f t="shared" si="144"/>
        <v>6.136396315624762E-2</v>
      </c>
      <c r="Y303" s="11">
        <f t="shared" si="145"/>
        <v>7.6078968466060937E-2</v>
      </c>
      <c r="Z303" s="11">
        <f t="shared" si="146"/>
        <v>0</v>
      </c>
      <c r="AA303" s="11">
        <f t="shared" si="147"/>
        <v>3.9524220680620475E-2</v>
      </c>
      <c r="AB303" s="11">
        <f t="shared" si="148"/>
        <v>1.3624026791541691E-2</v>
      </c>
      <c r="AC303" s="11">
        <f t="shared" si="149"/>
        <v>0</v>
      </c>
      <c r="AD303" s="11">
        <f t="shared" si="150"/>
        <v>0.34426557605290636</v>
      </c>
      <c r="AE303" s="11">
        <f t="shared" si="151"/>
        <v>0</v>
      </c>
      <c r="AF303" s="11">
        <f t="shared" si="152"/>
        <v>0</v>
      </c>
      <c r="AG303" s="11">
        <f t="shared" si="153"/>
        <v>6.6198530642425514E-4</v>
      </c>
      <c r="AH303" s="11">
        <f t="shared" si="154"/>
        <v>7.09744662785853E-4</v>
      </c>
      <c r="AI303" s="11">
        <f t="shared" si="155"/>
        <v>0</v>
      </c>
      <c r="AJ303" s="11">
        <f t="shared" si="156"/>
        <v>0</v>
      </c>
      <c r="AL303">
        <f t="shared" si="157"/>
        <v>0.5198248306869232</v>
      </c>
      <c r="AN303" s="11">
        <f t="shared" si="158"/>
        <v>1.978691617698934</v>
      </c>
      <c r="AO303" s="11">
        <f t="shared" si="159"/>
        <v>0</v>
      </c>
      <c r="AP303" s="11">
        <f t="shared" si="160"/>
        <v>0</v>
      </c>
      <c r="AQ303" s="11">
        <f t="shared" si="161"/>
        <v>0.3541421621307978</v>
      </c>
      <c r="AR303" s="11">
        <f t="shared" si="162"/>
        <v>0.43906503099626631</v>
      </c>
      <c r="AS303" s="11">
        <f t="shared" si="163"/>
        <v>0</v>
      </c>
      <c r="AT303" s="11">
        <f t="shared" si="164"/>
        <v>0.22810118917400199</v>
      </c>
      <c r="AU303" s="11">
        <f t="shared" si="165"/>
        <v>7.8626641056400881E-2</v>
      </c>
      <c r="AV303" s="11">
        <f t="shared" si="166"/>
        <v>0</v>
      </c>
      <c r="AW303" s="11">
        <f t="shared" si="167"/>
        <v>1.986816841346206</v>
      </c>
      <c r="AX303" s="11">
        <f t="shared" si="168"/>
        <v>0</v>
      </c>
      <c r="AY303" s="11">
        <f t="shared" si="169"/>
        <v>0</v>
      </c>
      <c r="AZ303" s="11">
        <f t="shared" si="170"/>
        <v>3.8204329651748675E-3</v>
      </c>
      <c r="BA303" s="11">
        <f t="shared" si="171"/>
        <v>4.0960605624473156E-3</v>
      </c>
      <c r="BB303" s="11">
        <f t="shared" si="172"/>
        <v>0</v>
      </c>
      <c r="BC303" s="11">
        <f t="shared" si="173"/>
        <v>0</v>
      </c>
      <c r="BE303">
        <f t="shared" si="174"/>
        <v>25.028886113023862</v>
      </c>
    </row>
    <row r="304" spans="1:57" x14ac:dyDescent="0.25">
      <c r="A304" t="s">
        <v>1123</v>
      </c>
      <c r="B304" t="s">
        <v>1110</v>
      </c>
      <c r="C304" s="5">
        <v>25.317</v>
      </c>
      <c r="D304" s="5">
        <v>0</v>
      </c>
      <c r="E304" s="5">
        <v>0.17399999999999999</v>
      </c>
      <c r="F304" s="5">
        <v>6.016</v>
      </c>
      <c r="G304" s="5">
        <v>5.6159999999999997</v>
      </c>
      <c r="H304" s="5">
        <v>0</v>
      </c>
      <c r="I304" s="5">
        <v>1.2350000000000001</v>
      </c>
      <c r="J304" s="5">
        <v>0.502</v>
      </c>
      <c r="K304" s="5">
        <v>0</v>
      </c>
      <c r="L304" s="5">
        <v>40.295999999999999</v>
      </c>
      <c r="M304" s="5">
        <v>0</v>
      </c>
      <c r="N304" s="5">
        <v>0</v>
      </c>
      <c r="O304" s="5">
        <v>0</v>
      </c>
      <c r="P304" s="5">
        <v>5.6000000000000001E-2</v>
      </c>
      <c r="Q304" s="5">
        <v>0</v>
      </c>
      <c r="R304" s="5">
        <v>0</v>
      </c>
      <c r="S304" s="1">
        <f t="shared" si="140"/>
        <v>79.212000000000003</v>
      </c>
      <c r="U304" s="11">
        <f t="shared" si="141"/>
        <v>0.33894833236938499</v>
      </c>
      <c r="V304" s="11">
        <f t="shared" si="142"/>
        <v>0</v>
      </c>
      <c r="W304" s="11">
        <f t="shared" si="143"/>
        <v>2.1381332376498225E-3</v>
      </c>
      <c r="X304" s="11">
        <f t="shared" si="144"/>
        <v>8.4807168010104683E-2</v>
      </c>
      <c r="Y304" s="11">
        <f t="shared" si="145"/>
        <v>7.816675574559058E-2</v>
      </c>
      <c r="Z304" s="11">
        <f t="shared" si="146"/>
        <v>0</v>
      </c>
      <c r="AA304" s="11">
        <f t="shared" si="147"/>
        <v>3.0641815781899746E-2</v>
      </c>
      <c r="AB304" s="11">
        <f t="shared" si="148"/>
        <v>8.9519128918245146E-3</v>
      </c>
      <c r="AC304" s="11">
        <f t="shared" si="149"/>
        <v>0</v>
      </c>
      <c r="AD304" s="11">
        <f t="shared" si="150"/>
        <v>0.35064392620953705</v>
      </c>
      <c r="AE304" s="11">
        <f t="shared" si="151"/>
        <v>0</v>
      </c>
      <c r="AF304" s="11">
        <f t="shared" si="152"/>
        <v>0</v>
      </c>
      <c r="AG304" s="11">
        <f t="shared" si="153"/>
        <v>0</v>
      </c>
      <c r="AH304" s="11">
        <f t="shared" si="154"/>
        <v>7.3603150214829208E-4</v>
      </c>
      <c r="AI304" s="11">
        <f t="shared" si="155"/>
        <v>0</v>
      </c>
      <c r="AJ304" s="11">
        <f t="shared" si="156"/>
        <v>0</v>
      </c>
      <c r="AL304">
        <f t="shared" si="157"/>
        <v>0.53470220514462985</v>
      </c>
      <c r="AN304" s="11">
        <f t="shared" si="158"/>
        <v>1.9017033917657249</v>
      </c>
      <c r="AO304" s="11">
        <f t="shared" si="159"/>
        <v>0</v>
      </c>
      <c r="AP304" s="11">
        <f t="shared" si="160"/>
        <v>1.1996209574663073E-2</v>
      </c>
      <c r="AQ304" s="11">
        <f t="shared" si="161"/>
        <v>0.47581906635581656</v>
      </c>
      <c r="AR304" s="11">
        <f t="shared" si="162"/>
        <v>0.43856237169125295</v>
      </c>
      <c r="AS304" s="11">
        <f t="shared" si="163"/>
        <v>0</v>
      </c>
      <c r="AT304" s="11">
        <f t="shared" si="164"/>
        <v>0.1719189606125425</v>
      </c>
      <c r="AU304" s="11">
        <f t="shared" si="165"/>
        <v>5.0225599253344064E-2</v>
      </c>
      <c r="AV304" s="11">
        <f t="shared" si="166"/>
        <v>0</v>
      </c>
      <c r="AW304" s="11">
        <f t="shared" si="167"/>
        <v>1.9673226863616124</v>
      </c>
      <c r="AX304" s="11">
        <f t="shared" si="168"/>
        <v>0</v>
      </c>
      <c r="AY304" s="11">
        <f t="shared" si="169"/>
        <v>0</v>
      </c>
      <c r="AZ304" s="11">
        <f t="shared" si="170"/>
        <v>0</v>
      </c>
      <c r="BA304" s="11">
        <f t="shared" si="171"/>
        <v>4.1295780814062958E-3</v>
      </c>
      <c r="BB304" s="11">
        <f t="shared" si="172"/>
        <v>0</v>
      </c>
      <c r="BC304" s="11">
        <f t="shared" si="173"/>
        <v>0</v>
      </c>
      <c r="BE304">
        <f t="shared" si="174"/>
        <v>26.128168872618126</v>
      </c>
    </row>
    <row r="305" spans="1:57" x14ac:dyDescent="0.25">
      <c r="A305" t="s">
        <v>1124</v>
      </c>
      <c r="B305" t="s">
        <v>1110</v>
      </c>
      <c r="C305" s="5">
        <v>21.934000000000001</v>
      </c>
      <c r="D305" s="5">
        <v>0.129</v>
      </c>
      <c r="E305" s="5">
        <v>0</v>
      </c>
      <c r="F305" s="5">
        <v>4.4710000000000001</v>
      </c>
      <c r="G305" s="5">
        <v>11.355</v>
      </c>
      <c r="H305" s="5">
        <v>0</v>
      </c>
      <c r="I305" s="5">
        <v>1.121</v>
      </c>
      <c r="J305" s="5">
        <v>8.8999999999999996E-2</v>
      </c>
      <c r="K305" s="5">
        <v>0</v>
      </c>
      <c r="L305" s="5">
        <v>40.271999999999998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1">
        <f t="shared" si="140"/>
        <v>79.371000000000009</v>
      </c>
      <c r="U305" s="11">
        <f t="shared" si="141"/>
        <v>0.2936561489193068</v>
      </c>
      <c r="V305" s="11">
        <f t="shared" si="142"/>
        <v>1.7215472118642093E-3</v>
      </c>
      <c r="W305" s="11">
        <f t="shared" si="143"/>
        <v>0</v>
      </c>
      <c r="X305" s="11">
        <f t="shared" si="144"/>
        <v>6.3027401624530924E-2</v>
      </c>
      <c r="Y305" s="11">
        <f t="shared" si="145"/>
        <v>0.1580454970603955</v>
      </c>
      <c r="Z305" s="11">
        <f t="shared" si="146"/>
        <v>0</v>
      </c>
      <c r="AA305" s="11">
        <f t="shared" si="147"/>
        <v>2.7813340478955149E-2</v>
      </c>
      <c r="AB305" s="11">
        <f t="shared" si="148"/>
        <v>1.5870921262398042E-3</v>
      </c>
      <c r="AC305" s="11">
        <f t="shared" si="149"/>
        <v>0</v>
      </c>
      <c r="AD305" s="11">
        <f t="shared" si="150"/>
        <v>0.35043508527671424</v>
      </c>
      <c r="AE305" s="11">
        <f t="shared" si="151"/>
        <v>0</v>
      </c>
      <c r="AF305" s="11">
        <f t="shared" si="152"/>
        <v>0</v>
      </c>
      <c r="AG305" s="11">
        <f t="shared" si="153"/>
        <v>0</v>
      </c>
      <c r="AH305" s="11">
        <f t="shared" si="154"/>
        <v>0</v>
      </c>
      <c r="AI305" s="11">
        <f t="shared" si="155"/>
        <v>0</v>
      </c>
      <c r="AJ305" s="11">
        <f t="shared" si="156"/>
        <v>0</v>
      </c>
      <c r="AL305">
        <f t="shared" si="157"/>
        <v>0.54426393529505246</v>
      </c>
      <c r="AN305" s="11">
        <f t="shared" si="158"/>
        <v>1.6186419669352814</v>
      </c>
      <c r="AO305" s="11">
        <f t="shared" si="159"/>
        <v>9.4892226007824848E-3</v>
      </c>
      <c r="AP305" s="11">
        <f t="shared" si="160"/>
        <v>0</v>
      </c>
      <c r="AQ305" s="11">
        <f t="shared" si="161"/>
        <v>0.34740902825223741</v>
      </c>
      <c r="AR305" s="11">
        <f t="shared" si="162"/>
        <v>0.87115177110559616</v>
      </c>
      <c r="AS305" s="11">
        <f t="shared" si="163"/>
        <v>0</v>
      </c>
      <c r="AT305" s="11">
        <f t="shared" si="164"/>
        <v>0.1533080111061034</v>
      </c>
      <c r="AU305" s="11">
        <f t="shared" si="165"/>
        <v>8.748101922531875E-3</v>
      </c>
      <c r="AV305" s="11">
        <f t="shared" si="166"/>
        <v>0</v>
      </c>
      <c r="AW305" s="11">
        <f t="shared" si="167"/>
        <v>1.9316092572994328</v>
      </c>
      <c r="AX305" s="11">
        <f t="shared" si="168"/>
        <v>0</v>
      </c>
      <c r="AY305" s="11">
        <f t="shared" si="169"/>
        <v>0</v>
      </c>
      <c r="AZ305" s="11">
        <f t="shared" si="170"/>
        <v>0</v>
      </c>
      <c r="BA305" s="11">
        <f t="shared" si="171"/>
        <v>0</v>
      </c>
      <c r="BB305" s="11">
        <f t="shared" si="172"/>
        <v>0</v>
      </c>
      <c r="BC305" s="11">
        <f t="shared" si="173"/>
        <v>0</v>
      </c>
      <c r="BE305">
        <f t="shared" si="174"/>
        <v>27.718756525412843</v>
      </c>
    </row>
    <row r="306" spans="1:57" x14ac:dyDescent="0.25">
      <c r="A306" t="s">
        <v>1098</v>
      </c>
      <c r="B306" t="s">
        <v>1099</v>
      </c>
      <c r="C306" s="3">
        <v>9.83</v>
      </c>
      <c r="D306" s="3">
        <v>21.216999999999999</v>
      </c>
      <c r="E306" s="3">
        <v>1.6850000000000001</v>
      </c>
      <c r="F306" s="3">
        <v>0</v>
      </c>
      <c r="G306" s="3">
        <v>0</v>
      </c>
      <c r="H306" s="3">
        <v>3.8559999999999999</v>
      </c>
      <c r="I306" s="3">
        <v>0.67700000000000005</v>
      </c>
      <c r="J306" s="3">
        <v>0</v>
      </c>
      <c r="K306" s="3">
        <v>0</v>
      </c>
      <c r="L306" s="3">
        <v>38.124000000000002</v>
      </c>
      <c r="M306" s="3">
        <v>0</v>
      </c>
      <c r="N306" s="3">
        <v>0</v>
      </c>
      <c r="O306" s="3">
        <v>5.5E-2</v>
      </c>
      <c r="P306" s="3">
        <v>0.11700000000000001</v>
      </c>
      <c r="Q306" s="3">
        <v>0</v>
      </c>
      <c r="R306" s="3">
        <v>0</v>
      </c>
      <c r="S306" s="1">
        <f t="shared" si="140"/>
        <v>75.561000000000021</v>
      </c>
      <c r="U306" s="11">
        <f t="shared" si="141"/>
        <v>0.13160572371098686</v>
      </c>
      <c r="V306" s="11">
        <f t="shared" si="142"/>
        <v>0.28314780770637926</v>
      </c>
      <c r="W306" s="11">
        <f t="shared" si="143"/>
        <v>2.0705485663447997E-2</v>
      </c>
      <c r="X306" s="11">
        <f t="shared" si="144"/>
        <v>0</v>
      </c>
      <c r="Y306" s="11">
        <f t="shared" si="145"/>
        <v>0</v>
      </c>
      <c r="Z306" s="11">
        <f t="shared" si="146"/>
        <v>4.8475461811745238E-2</v>
      </c>
      <c r="AA306" s="11">
        <f t="shared" si="147"/>
        <v>1.6797173509592006E-2</v>
      </c>
      <c r="AB306" s="11">
        <f t="shared" si="148"/>
        <v>0</v>
      </c>
      <c r="AC306" s="11">
        <f t="shared" si="149"/>
        <v>0</v>
      </c>
      <c r="AD306" s="11">
        <f t="shared" si="150"/>
        <v>0.33174382178907069</v>
      </c>
      <c r="AE306" s="11">
        <f t="shared" si="151"/>
        <v>0</v>
      </c>
      <c r="AF306" s="11">
        <f t="shared" si="152"/>
        <v>0</v>
      </c>
      <c r="AG306" s="11">
        <f t="shared" si="153"/>
        <v>6.8696588402517044E-4</v>
      </c>
      <c r="AH306" s="11">
        <f t="shared" si="154"/>
        <v>1.5377801027026815E-3</v>
      </c>
      <c r="AI306" s="11">
        <f t="shared" si="155"/>
        <v>0</v>
      </c>
      <c r="AJ306" s="11">
        <f t="shared" si="156"/>
        <v>0</v>
      </c>
      <c r="AL306">
        <f t="shared" si="157"/>
        <v>0.50073165240215134</v>
      </c>
      <c r="AN306" s="11">
        <f t="shared" si="158"/>
        <v>0.7884805548818633</v>
      </c>
      <c r="AO306" s="11">
        <f t="shared" si="159"/>
        <v>1.6964044893988977</v>
      </c>
      <c r="AP306" s="11">
        <f t="shared" si="160"/>
        <v>0.1240513889872026</v>
      </c>
      <c r="AQ306" s="11">
        <f t="shared" si="161"/>
        <v>0</v>
      </c>
      <c r="AR306" s="11">
        <f t="shared" si="162"/>
        <v>0</v>
      </c>
      <c r="AS306" s="11">
        <f t="shared" si="163"/>
        <v>0.29042778649519002</v>
      </c>
      <c r="AT306" s="11">
        <f t="shared" si="164"/>
        <v>0.10063578023684672</v>
      </c>
      <c r="AU306" s="11">
        <f t="shared" si="165"/>
        <v>0</v>
      </c>
      <c r="AV306" s="11">
        <f t="shared" si="166"/>
        <v>0</v>
      </c>
      <c r="AW306" s="11">
        <f t="shared" si="167"/>
        <v>1.9875545326380015</v>
      </c>
      <c r="AX306" s="11">
        <f t="shared" si="168"/>
        <v>0</v>
      </c>
      <c r="AY306" s="11">
        <f t="shared" si="169"/>
        <v>0</v>
      </c>
      <c r="AZ306" s="11">
        <f t="shared" si="170"/>
        <v>4.1157726742234143E-3</v>
      </c>
      <c r="BA306" s="11">
        <f t="shared" si="171"/>
        <v>9.2131988980056426E-3</v>
      </c>
      <c r="BB306" s="11">
        <f t="shared" si="172"/>
        <v>0</v>
      </c>
      <c r="BC306" s="11">
        <f t="shared" si="173"/>
        <v>0</v>
      </c>
      <c r="BE306">
        <f t="shared" si="174"/>
        <v>28.552123388735765</v>
      </c>
    </row>
    <row r="307" spans="1:57" x14ac:dyDescent="0.25">
      <c r="A307" t="s">
        <v>1100</v>
      </c>
      <c r="B307" t="s">
        <v>1099</v>
      </c>
      <c r="C307" s="3">
        <v>8.8000000000000007</v>
      </c>
      <c r="D307" s="3">
        <v>17.527999999999999</v>
      </c>
      <c r="E307" s="3">
        <v>2.0019999999999998</v>
      </c>
      <c r="F307" s="3">
        <v>0</v>
      </c>
      <c r="G307" s="3">
        <v>0</v>
      </c>
      <c r="H307" s="3">
        <v>10.885999999999999</v>
      </c>
      <c r="I307" s="3">
        <v>0.76</v>
      </c>
      <c r="J307" s="3">
        <v>0.14499999999999999</v>
      </c>
      <c r="K307" s="3">
        <v>0</v>
      </c>
      <c r="L307" s="3">
        <v>36.776000000000003</v>
      </c>
      <c r="M307" s="3">
        <v>0.107</v>
      </c>
      <c r="N307" s="3">
        <v>0</v>
      </c>
      <c r="O307" s="3">
        <v>8.4000000000000005E-2</v>
      </c>
      <c r="P307" s="3">
        <v>5.6000000000000001E-2</v>
      </c>
      <c r="Q307" s="3">
        <v>0</v>
      </c>
      <c r="R307" s="3">
        <v>0</v>
      </c>
      <c r="S307" s="1">
        <f t="shared" si="140"/>
        <v>77.143999999999991</v>
      </c>
      <c r="U307" s="11">
        <f t="shared" si="141"/>
        <v>0.1178159072895915</v>
      </c>
      <c r="V307" s="11">
        <f t="shared" si="142"/>
        <v>0.23391689557795239</v>
      </c>
      <c r="W307" s="11">
        <f t="shared" si="143"/>
        <v>2.4600820355028419E-2</v>
      </c>
      <c r="X307" s="11">
        <f t="shared" si="144"/>
        <v>0</v>
      </c>
      <c r="Y307" s="11">
        <f t="shared" si="145"/>
        <v>0</v>
      </c>
      <c r="Z307" s="11">
        <f t="shared" si="146"/>
        <v>0.13685266527039902</v>
      </c>
      <c r="AA307" s="11">
        <f t="shared" si="147"/>
        <v>1.885650201963061E-2</v>
      </c>
      <c r="AB307" s="11">
        <f t="shared" si="148"/>
        <v>2.5857118910648496E-3</v>
      </c>
      <c r="AC307" s="11">
        <f t="shared" si="149"/>
        <v>0</v>
      </c>
      <c r="AD307" s="11">
        <f t="shared" si="150"/>
        <v>0.32001392272885487</v>
      </c>
      <c r="AE307" s="11">
        <f t="shared" si="151"/>
        <v>1.5076304417357192E-3</v>
      </c>
      <c r="AF307" s="11">
        <f t="shared" si="152"/>
        <v>0</v>
      </c>
      <c r="AG307" s="11">
        <f t="shared" si="153"/>
        <v>1.0491842592384422E-3</v>
      </c>
      <c r="AH307" s="11">
        <f t="shared" si="154"/>
        <v>7.3603150214829208E-4</v>
      </c>
      <c r="AI307" s="11">
        <f t="shared" si="155"/>
        <v>0</v>
      </c>
      <c r="AJ307" s="11">
        <f t="shared" si="156"/>
        <v>0</v>
      </c>
      <c r="AL307">
        <f t="shared" si="157"/>
        <v>0.53204279051260195</v>
      </c>
      <c r="AN307" s="11">
        <f t="shared" si="158"/>
        <v>0.66432198344092164</v>
      </c>
      <c r="AO307" s="11">
        <f t="shared" si="159"/>
        <v>1.3189741487855675</v>
      </c>
      <c r="AP307" s="11">
        <f t="shared" si="160"/>
        <v>0.13871527324706259</v>
      </c>
      <c r="AQ307" s="11">
        <f t="shared" si="161"/>
        <v>0</v>
      </c>
      <c r="AR307" s="11">
        <f t="shared" si="162"/>
        <v>0</v>
      </c>
      <c r="AS307" s="11">
        <f t="shared" si="163"/>
        <v>0.7716634885995558</v>
      </c>
      <c r="AT307" s="11">
        <f t="shared" si="164"/>
        <v>0.10632510592689241</v>
      </c>
      <c r="AU307" s="11">
        <f t="shared" si="165"/>
        <v>1.45799093823278E-2</v>
      </c>
      <c r="AV307" s="11">
        <f t="shared" si="166"/>
        <v>0</v>
      </c>
      <c r="AW307" s="11">
        <f t="shared" si="167"/>
        <v>1.8044446523964788</v>
      </c>
      <c r="AX307" s="11">
        <f t="shared" si="168"/>
        <v>8.5009916605571015E-3</v>
      </c>
      <c r="AY307" s="11">
        <f t="shared" si="169"/>
        <v>0</v>
      </c>
      <c r="AZ307" s="11">
        <f t="shared" si="170"/>
        <v>5.9159767481912224E-3</v>
      </c>
      <c r="BA307" s="11">
        <f t="shared" si="171"/>
        <v>4.1502197676947482E-3</v>
      </c>
      <c r="BB307" s="11">
        <f t="shared" si="172"/>
        <v>0</v>
      </c>
      <c r="BC307" s="11">
        <f t="shared" si="173"/>
        <v>0</v>
      </c>
      <c r="BE307">
        <f t="shared" si="174"/>
        <v>32.534383802984138</v>
      </c>
    </row>
    <row r="308" spans="1:57" x14ac:dyDescent="0.25">
      <c r="A308" t="s">
        <v>1101</v>
      </c>
      <c r="B308" t="s">
        <v>1099</v>
      </c>
      <c r="C308" s="3">
        <v>10.571999999999999</v>
      </c>
      <c r="D308" s="3">
        <v>21.821000000000002</v>
      </c>
      <c r="E308" s="3">
        <v>1.859</v>
      </c>
      <c r="F308" s="3">
        <v>0</v>
      </c>
      <c r="G308" s="3">
        <v>0</v>
      </c>
      <c r="H308" s="3">
        <v>1.8919999999999999</v>
      </c>
      <c r="I308" s="3">
        <v>0.63800000000000001</v>
      </c>
      <c r="J308" s="3">
        <v>4.2000000000000003E-2</v>
      </c>
      <c r="K308" s="3">
        <v>0</v>
      </c>
      <c r="L308" s="3">
        <v>39.017000000000003</v>
      </c>
      <c r="M308" s="3">
        <v>0</v>
      </c>
      <c r="N308" s="3">
        <v>0</v>
      </c>
      <c r="O308" s="3">
        <v>5.7000000000000002E-2</v>
      </c>
      <c r="P308" s="3">
        <v>0.1</v>
      </c>
      <c r="Q308" s="3">
        <v>0</v>
      </c>
      <c r="R308" s="3">
        <v>0</v>
      </c>
      <c r="S308" s="1">
        <f t="shared" si="140"/>
        <v>75.998000000000005</v>
      </c>
      <c r="U308" s="11">
        <f t="shared" si="141"/>
        <v>0.14153974680290468</v>
      </c>
      <c r="V308" s="11">
        <f t="shared" si="142"/>
        <v>0.29120838534952648</v>
      </c>
      <c r="W308" s="11">
        <f t="shared" si="143"/>
        <v>2.2843618901097821E-2</v>
      </c>
      <c r="X308" s="11">
        <f t="shared" si="144"/>
        <v>0</v>
      </c>
      <c r="Y308" s="11">
        <f t="shared" si="145"/>
        <v>0</v>
      </c>
      <c r="Z308" s="11">
        <f t="shared" si="146"/>
        <v>2.3785159166966285E-2</v>
      </c>
      <c r="AA308" s="11">
        <f t="shared" si="147"/>
        <v>1.5829537221742539E-2</v>
      </c>
      <c r="AB308" s="11">
        <f t="shared" si="148"/>
        <v>7.4896482361878414E-4</v>
      </c>
      <c r="AC308" s="11">
        <f t="shared" si="149"/>
        <v>0</v>
      </c>
      <c r="AD308" s="11">
        <f t="shared" si="150"/>
        <v>0.33951444483118692</v>
      </c>
      <c r="AE308" s="11">
        <f t="shared" si="151"/>
        <v>0</v>
      </c>
      <c r="AF308" s="11">
        <f t="shared" si="152"/>
        <v>0</v>
      </c>
      <c r="AG308" s="11">
        <f t="shared" si="153"/>
        <v>7.1194646162608575E-4</v>
      </c>
      <c r="AH308" s="11">
        <f t="shared" si="154"/>
        <v>1.3143419681219501E-3</v>
      </c>
      <c r="AI308" s="11">
        <f t="shared" si="155"/>
        <v>0</v>
      </c>
      <c r="AJ308" s="11">
        <f t="shared" si="156"/>
        <v>0</v>
      </c>
      <c r="AL308">
        <f t="shared" si="157"/>
        <v>0.49520644744223774</v>
      </c>
      <c r="AN308" s="11">
        <f t="shared" si="158"/>
        <v>0.8574590306767822</v>
      </c>
      <c r="AO308" s="11">
        <f t="shared" si="159"/>
        <v>1.7641635333321897</v>
      </c>
      <c r="AP308" s="11">
        <f t="shared" si="160"/>
        <v>0.13838845810117828</v>
      </c>
      <c r="AQ308" s="11">
        <f t="shared" si="161"/>
        <v>0</v>
      </c>
      <c r="AR308" s="11">
        <f t="shared" si="162"/>
        <v>0</v>
      </c>
      <c r="AS308" s="11">
        <f t="shared" si="163"/>
        <v>0.14409238383194103</v>
      </c>
      <c r="AT308" s="11">
        <f t="shared" si="164"/>
        <v>9.5896594057909193E-2</v>
      </c>
      <c r="AU308" s="11">
        <f t="shared" si="165"/>
        <v>4.5372884025675709E-3</v>
      </c>
      <c r="AV308" s="11">
        <f t="shared" si="166"/>
        <v>0</v>
      </c>
      <c r="AW308" s="11">
        <f t="shared" si="167"/>
        <v>2.0568054793195447</v>
      </c>
      <c r="AX308" s="11">
        <f t="shared" si="168"/>
        <v>0</v>
      </c>
      <c r="AY308" s="11">
        <f t="shared" si="169"/>
        <v>0</v>
      </c>
      <c r="AZ308" s="11">
        <f t="shared" si="170"/>
        <v>4.3130282247130633E-3</v>
      </c>
      <c r="BA308" s="11">
        <f t="shared" si="171"/>
        <v>7.9623880600338433E-3</v>
      </c>
      <c r="BB308" s="11">
        <f t="shared" si="172"/>
        <v>0</v>
      </c>
      <c r="BC308" s="11">
        <f t="shared" si="173"/>
        <v>0</v>
      </c>
      <c r="BE308">
        <f t="shared" si="174"/>
        <v>26.624696902723358</v>
      </c>
    </row>
    <row r="309" spans="1:57" x14ac:dyDescent="0.25">
      <c r="A309" t="s">
        <v>1102</v>
      </c>
      <c r="B309" t="s">
        <v>1099</v>
      </c>
      <c r="C309" s="3">
        <v>9.7119999999999997</v>
      </c>
      <c r="D309" s="3">
        <v>18.53</v>
      </c>
      <c r="E309" s="3">
        <v>5.1239999999999997</v>
      </c>
      <c r="F309" s="3">
        <v>0</v>
      </c>
      <c r="G309" s="3">
        <v>0</v>
      </c>
      <c r="H309" s="3">
        <v>3.823</v>
      </c>
      <c r="I309" s="3">
        <v>0.438</v>
      </c>
      <c r="J309" s="3">
        <v>0.03</v>
      </c>
      <c r="K309" s="3">
        <v>0</v>
      </c>
      <c r="L309" s="3">
        <v>40.387</v>
      </c>
      <c r="M309" s="3">
        <v>0</v>
      </c>
      <c r="N309" s="3">
        <v>0</v>
      </c>
      <c r="O309" s="3">
        <v>0.109</v>
      </c>
      <c r="P309" s="3">
        <v>0.32600000000000001</v>
      </c>
      <c r="Q309" s="3">
        <v>0.17100000000000001</v>
      </c>
      <c r="R309" s="3">
        <v>5.3999999999999999E-2</v>
      </c>
      <c r="S309" s="1">
        <f t="shared" si="140"/>
        <v>78.704000000000008</v>
      </c>
      <c r="U309" s="11">
        <f t="shared" si="141"/>
        <v>0.13002591949960371</v>
      </c>
      <c r="V309" s="11">
        <f t="shared" si="142"/>
        <v>0.24728891345615348</v>
      </c>
      <c r="W309" s="11">
        <f t="shared" si="143"/>
        <v>6.296433741217064E-2</v>
      </c>
      <c r="X309" s="11">
        <f t="shared" si="144"/>
        <v>0</v>
      </c>
      <c r="Y309" s="11">
        <f t="shared" si="145"/>
        <v>0</v>
      </c>
      <c r="Z309" s="11">
        <f t="shared" si="146"/>
        <v>4.8060604384414431E-2</v>
      </c>
      <c r="AA309" s="11">
        <f t="shared" si="147"/>
        <v>1.0867299848155536E-2</v>
      </c>
      <c r="AB309" s="11">
        <f t="shared" si="148"/>
        <v>5.3497487401341721E-4</v>
      </c>
      <c r="AC309" s="11">
        <f t="shared" si="149"/>
        <v>0</v>
      </c>
      <c r="AD309" s="11">
        <f t="shared" si="150"/>
        <v>0.35143578141315696</v>
      </c>
      <c r="AE309" s="11">
        <f t="shared" si="151"/>
        <v>0</v>
      </c>
      <c r="AF309" s="11">
        <f t="shared" si="152"/>
        <v>0</v>
      </c>
      <c r="AG309" s="11">
        <f t="shared" si="153"/>
        <v>1.3614414792498832E-3</v>
      </c>
      <c r="AH309" s="11">
        <f t="shared" si="154"/>
        <v>4.2847548160775571E-3</v>
      </c>
      <c r="AI309" s="11">
        <f t="shared" si="155"/>
        <v>3.3542170943456923E-3</v>
      </c>
      <c r="AJ309" s="11">
        <f t="shared" si="156"/>
        <v>1.1465455008705253E-3</v>
      </c>
      <c r="AL309">
        <f t="shared" si="157"/>
        <v>0.49920707460049785</v>
      </c>
      <c r="AN309" s="11">
        <f t="shared" si="158"/>
        <v>0.78139469239489434</v>
      </c>
      <c r="AO309" s="11">
        <f t="shared" si="159"/>
        <v>1.4860901980649144</v>
      </c>
      <c r="AP309" s="11">
        <f t="shared" si="160"/>
        <v>0.37838608835357146</v>
      </c>
      <c r="AQ309" s="11">
        <f t="shared" si="161"/>
        <v>0</v>
      </c>
      <c r="AR309" s="11">
        <f t="shared" si="162"/>
        <v>0</v>
      </c>
      <c r="AS309" s="11">
        <f t="shared" si="163"/>
        <v>0.28882165435781965</v>
      </c>
      <c r="AT309" s="11">
        <f t="shared" si="164"/>
        <v>6.5307366828799535E-2</v>
      </c>
      <c r="AU309" s="11">
        <f t="shared" si="165"/>
        <v>3.2149476714139718E-3</v>
      </c>
      <c r="AV309" s="11">
        <f t="shared" si="166"/>
        <v>0</v>
      </c>
      <c r="AW309" s="11">
        <f t="shared" si="167"/>
        <v>2.1119639481936527</v>
      </c>
      <c r="AX309" s="11">
        <f t="shared" si="168"/>
        <v>0</v>
      </c>
      <c r="AY309" s="11">
        <f t="shared" si="169"/>
        <v>0</v>
      </c>
      <c r="AZ309" s="11">
        <f t="shared" si="170"/>
        <v>8.1816237099969491E-3</v>
      </c>
      <c r="BA309" s="11">
        <f t="shared" si="171"/>
        <v>2.5749363545217376E-2</v>
      </c>
      <c r="BB309" s="11">
        <f t="shared" si="172"/>
        <v>2.0157268987203252E-2</v>
      </c>
      <c r="BC309" s="11">
        <f t="shared" si="173"/>
        <v>6.890199834135414E-3</v>
      </c>
      <c r="BE309">
        <f t="shared" si="174"/>
        <v>31.618211886678893</v>
      </c>
    </row>
    <row r="310" spans="1:57" x14ac:dyDescent="0.25">
      <c r="A310" t="s">
        <v>1103</v>
      </c>
      <c r="B310" t="s">
        <v>1099</v>
      </c>
      <c r="C310" s="3">
        <v>8.048</v>
      </c>
      <c r="D310" s="3">
        <v>17.097999999999999</v>
      </c>
      <c r="E310" s="3">
        <v>2.1549999999999998</v>
      </c>
      <c r="F310" s="3">
        <v>0</v>
      </c>
      <c r="G310" s="3">
        <v>0</v>
      </c>
      <c r="H310" s="3">
        <v>3.887</v>
      </c>
      <c r="I310" s="3">
        <v>2.9140000000000001</v>
      </c>
      <c r="J310" s="3">
        <v>0</v>
      </c>
      <c r="K310" s="3">
        <v>0</v>
      </c>
      <c r="L310" s="3">
        <v>40.456000000000003</v>
      </c>
      <c r="M310" s="3">
        <v>4.3999999999999997E-2</v>
      </c>
      <c r="N310" s="3">
        <v>0</v>
      </c>
      <c r="O310" s="3">
        <v>0.124</v>
      </c>
      <c r="P310" s="3">
        <v>0</v>
      </c>
      <c r="Q310" s="3">
        <v>0</v>
      </c>
      <c r="R310" s="3">
        <v>0</v>
      </c>
      <c r="S310" s="1">
        <f t="shared" si="140"/>
        <v>74.725999999999999</v>
      </c>
      <c r="U310" s="11">
        <f t="shared" si="141"/>
        <v>0.10774800248484458</v>
      </c>
      <c r="V310" s="11">
        <f t="shared" si="142"/>
        <v>0.22817840487173835</v>
      </c>
      <c r="W310" s="11">
        <f t="shared" si="143"/>
        <v>2.6480903029513607E-2</v>
      </c>
      <c r="X310" s="11">
        <f t="shared" si="144"/>
        <v>0</v>
      </c>
      <c r="Y310" s="11">
        <f t="shared" si="145"/>
        <v>0</v>
      </c>
      <c r="Z310" s="11">
        <f t="shared" si="146"/>
        <v>4.8865176364692363E-2</v>
      </c>
      <c r="AA310" s="11">
        <f t="shared" si="147"/>
        <v>7.2299798533162637E-2</v>
      </c>
      <c r="AB310" s="11">
        <f t="shared" si="148"/>
        <v>0</v>
      </c>
      <c r="AC310" s="11">
        <f t="shared" si="149"/>
        <v>0</v>
      </c>
      <c r="AD310" s="11">
        <f t="shared" si="150"/>
        <v>0.35203619909502265</v>
      </c>
      <c r="AE310" s="11">
        <f t="shared" si="151"/>
        <v>6.1996018164833311E-4</v>
      </c>
      <c r="AF310" s="11">
        <f t="shared" si="152"/>
        <v>0</v>
      </c>
      <c r="AG310" s="11">
        <f t="shared" si="153"/>
        <v>1.5487958112567477E-3</v>
      </c>
      <c r="AH310" s="11">
        <f t="shared" si="154"/>
        <v>0</v>
      </c>
      <c r="AI310" s="11">
        <f t="shared" si="155"/>
        <v>0</v>
      </c>
      <c r="AJ310" s="11">
        <f t="shared" si="156"/>
        <v>0</v>
      </c>
      <c r="AL310">
        <f t="shared" si="157"/>
        <v>0.48357228528395152</v>
      </c>
      <c r="AN310" s="11">
        <f t="shared" si="158"/>
        <v>0.66845023441474993</v>
      </c>
      <c r="AO310" s="11">
        <f t="shared" si="159"/>
        <v>1.4155799152411288</v>
      </c>
      <c r="AP310" s="11">
        <f t="shared" si="160"/>
        <v>0.16428300691776082</v>
      </c>
      <c r="AQ310" s="11">
        <f t="shared" si="161"/>
        <v>0</v>
      </c>
      <c r="AR310" s="11">
        <f t="shared" si="162"/>
        <v>0</v>
      </c>
      <c r="AS310" s="11">
        <f t="shared" si="163"/>
        <v>0.30315122176200987</v>
      </c>
      <c r="AT310" s="11">
        <f t="shared" si="164"/>
        <v>0.44853562166435063</v>
      </c>
      <c r="AU310" s="11">
        <f t="shared" si="165"/>
        <v>0</v>
      </c>
      <c r="AV310" s="11">
        <f t="shared" si="166"/>
        <v>0</v>
      </c>
      <c r="AW310" s="11">
        <f t="shared" si="167"/>
        <v>2.1839725505876038</v>
      </c>
      <c r="AX310" s="11">
        <f t="shared" si="168"/>
        <v>3.8461272524187066E-3</v>
      </c>
      <c r="AY310" s="11">
        <f t="shared" si="169"/>
        <v>0</v>
      </c>
      <c r="AZ310" s="11">
        <f t="shared" si="170"/>
        <v>9.6084651150797548E-3</v>
      </c>
      <c r="BA310" s="11">
        <f t="shared" si="171"/>
        <v>0</v>
      </c>
      <c r="BB310" s="11">
        <f t="shared" si="172"/>
        <v>0</v>
      </c>
      <c r="BC310" s="11">
        <f t="shared" si="173"/>
        <v>0</v>
      </c>
      <c r="BE310">
        <f t="shared" si="174"/>
        <v>34.002402427672138</v>
      </c>
    </row>
    <row r="311" spans="1:57" x14ac:dyDescent="0.25">
      <c r="A311" t="s">
        <v>1104</v>
      </c>
      <c r="B311" t="s">
        <v>1099</v>
      </c>
      <c r="C311" s="3">
        <v>6.6289999999999996</v>
      </c>
      <c r="D311" s="3">
        <v>20.521999999999998</v>
      </c>
      <c r="E311" s="3">
        <v>2.4449999999999998</v>
      </c>
      <c r="F311" s="3">
        <v>0</v>
      </c>
      <c r="G311" s="3">
        <v>0</v>
      </c>
      <c r="H311" s="3">
        <v>4.5679999999999996</v>
      </c>
      <c r="I311" s="3">
        <v>1.2150000000000001</v>
      </c>
      <c r="J311" s="3">
        <v>0</v>
      </c>
      <c r="K311" s="3">
        <v>0</v>
      </c>
      <c r="L311" s="3">
        <v>40.548000000000002</v>
      </c>
      <c r="M311" s="3">
        <v>0</v>
      </c>
      <c r="N311" s="3">
        <v>0</v>
      </c>
      <c r="O311" s="3">
        <v>4.5999999999999999E-2</v>
      </c>
      <c r="P311" s="3">
        <v>0</v>
      </c>
      <c r="Q311" s="3">
        <v>0</v>
      </c>
      <c r="R311" s="3">
        <v>0</v>
      </c>
      <c r="S311" s="1">
        <f t="shared" si="140"/>
        <v>75.972999999999999</v>
      </c>
      <c r="U311" s="11">
        <f t="shared" si="141"/>
        <v>8.8750187434397942E-2</v>
      </c>
      <c r="V311" s="11">
        <f t="shared" si="142"/>
        <v>0.27387280528587055</v>
      </c>
      <c r="W311" s="11">
        <f t="shared" si="143"/>
        <v>3.0044458425596648E-2</v>
      </c>
      <c r="X311" s="11">
        <f t="shared" si="144"/>
        <v>0</v>
      </c>
      <c r="Y311" s="11">
        <f t="shared" si="145"/>
        <v>0</v>
      </c>
      <c r="Z311" s="11">
        <f t="shared" si="146"/>
        <v>5.7426325092337201E-2</v>
      </c>
      <c r="AA311" s="11">
        <f t="shared" si="147"/>
        <v>3.0145592044541043E-2</v>
      </c>
      <c r="AB311" s="11">
        <f t="shared" si="148"/>
        <v>0</v>
      </c>
      <c r="AC311" s="11">
        <f t="shared" si="149"/>
        <v>0</v>
      </c>
      <c r="AD311" s="11">
        <f t="shared" si="150"/>
        <v>0.35283675600417685</v>
      </c>
      <c r="AE311" s="11">
        <f t="shared" si="151"/>
        <v>0</v>
      </c>
      <c r="AF311" s="11">
        <f t="shared" si="152"/>
        <v>0</v>
      </c>
      <c r="AG311" s="11">
        <f t="shared" si="153"/>
        <v>5.7455328482105162E-4</v>
      </c>
      <c r="AH311" s="11">
        <f t="shared" si="154"/>
        <v>0</v>
      </c>
      <c r="AI311" s="11">
        <f t="shared" si="155"/>
        <v>0</v>
      </c>
      <c r="AJ311" s="11">
        <f t="shared" si="156"/>
        <v>0</v>
      </c>
      <c r="AL311">
        <f t="shared" si="157"/>
        <v>0.48023936828274338</v>
      </c>
      <c r="AN311" s="11">
        <f t="shared" si="158"/>
        <v>0.5544121950169596</v>
      </c>
      <c r="AO311" s="11">
        <f t="shared" si="159"/>
        <v>1.7108518587211692</v>
      </c>
      <c r="AP311" s="11">
        <f t="shared" si="160"/>
        <v>0.18768427003203006</v>
      </c>
      <c r="AQ311" s="11">
        <f t="shared" si="161"/>
        <v>0</v>
      </c>
      <c r="AR311" s="11">
        <f t="shared" si="162"/>
        <v>0</v>
      </c>
      <c r="AS311" s="11">
        <f t="shared" si="163"/>
        <v>0.35873563613298248</v>
      </c>
      <c r="AT311" s="11">
        <f t="shared" si="164"/>
        <v>0.18831604009685857</v>
      </c>
      <c r="AU311" s="11">
        <f t="shared" si="165"/>
        <v>0</v>
      </c>
      <c r="AV311" s="11">
        <f t="shared" si="166"/>
        <v>0</v>
      </c>
      <c r="AW311" s="11">
        <f t="shared" si="167"/>
        <v>2.2041305605527266</v>
      </c>
      <c r="AX311" s="11">
        <f t="shared" si="168"/>
        <v>0</v>
      </c>
      <c r="AY311" s="11">
        <f t="shared" si="169"/>
        <v>0</v>
      </c>
      <c r="AZ311" s="11">
        <f t="shared" si="170"/>
        <v>3.5891681696706324E-3</v>
      </c>
      <c r="BA311" s="11">
        <f t="shared" si="171"/>
        <v>0</v>
      </c>
      <c r="BB311" s="11">
        <f t="shared" si="172"/>
        <v>0</v>
      </c>
      <c r="BC311" s="11">
        <f t="shared" si="173"/>
        <v>0</v>
      </c>
      <c r="BE311">
        <f t="shared" si="174"/>
        <v>30.752001450124514</v>
      </c>
    </row>
    <row r="312" spans="1:57" x14ac:dyDescent="0.25">
      <c r="A312" t="s">
        <v>1105</v>
      </c>
      <c r="B312" t="s">
        <v>1099</v>
      </c>
      <c r="C312" s="3">
        <v>8.6159999999999997</v>
      </c>
      <c r="D312" s="3">
        <v>18.405000000000001</v>
      </c>
      <c r="E312" s="3">
        <v>3.85</v>
      </c>
      <c r="F312" s="3">
        <v>0</v>
      </c>
      <c r="G312" s="3">
        <v>0</v>
      </c>
      <c r="H312" s="3">
        <v>4.2670000000000003</v>
      </c>
      <c r="I312" s="3">
        <v>0.54100000000000004</v>
      </c>
      <c r="J312" s="3">
        <v>0</v>
      </c>
      <c r="K312" s="3">
        <v>0</v>
      </c>
      <c r="L312" s="3">
        <v>39.073</v>
      </c>
      <c r="M312" s="3">
        <v>0</v>
      </c>
      <c r="N312" s="3">
        <v>0</v>
      </c>
      <c r="O312" s="3">
        <v>0.10299999999999999</v>
      </c>
      <c r="P312" s="3">
        <v>0.21</v>
      </c>
      <c r="Q312" s="3">
        <v>0.115</v>
      </c>
      <c r="R312" s="3">
        <v>0</v>
      </c>
      <c r="S312" s="1">
        <f t="shared" si="140"/>
        <v>75.179999999999993</v>
      </c>
      <c r="U312" s="11">
        <f t="shared" si="141"/>
        <v>0.11535248377353639</v>
      </c>
      <c r="V312" s="11">
        <f t="shared" si="142"/>
        <v>0.2456207475531843</v>
      </c>
      <c r="W312" s="11">
        <f t="shared" si="143"/>
        <v>4.7309269913516194E-2</v>
      </c>
      <c r="X312" s="11">
        <f t="shared" si="144"/>
        <v>0</v>
      </c>
      <c r="Y312" s="11">
        <f t="shared" si="145"/>
        <v>0</v>
      </c>
      <c r="Z312" s="11">
        <f t="shared" si="146"/>
        <v>5.3642322497592571E-2</v>
      </c>
      <c r="AA312" s="11">
        <f t="shared" si="147"/>
        <v>1.3422852095552844E-2</v>
      </c>
      <c r="AB312" s="11">
        <f t="shared" si="148"/>
        <v>0</v>
      </c>
      <c r="AC312" s="11">
        <f t="shared" si="149"/>
        <v>0</v>
      </c>
      <c r="AD312" s="11">
        <f t="shared" si="150"/>
        <v>0.34000174034110686</v>
      </c>
      <c r="AE312" s="11">
        <f t="shared" si="151"/>
        <v>0</v>
      </c>
      <c r="AF312" s="11">
        <f t="shared" si="152"/>
        <v>0</v>
      </c>
      <c r="AG312" s="11">
        <f t="shared" si="153"/>
        <v>1.2864997464471371E-3</v>
      </c>
      <c r="AH312" s="11">
        <f t="shared" si="154"/>
        <v>2.760118133056095E-3</v>
      </c>
      <c r="AI312" s="11">
        <f t="shared" si="155"/>
        <v>2.2557600342090912E-3</v>
      </c>
      <c r="AJ312" s="11">
        <f t="shared" si="156"/>
        <v>0</v>
      </c>
      <c r="AL312">
        <f t="shared" si="157"/>
        <v>0.47534767583338233</v>
      </c>
      <c r="AN312" s="11">
        <f t="shared" si="158"/>
        <v>0.72800913713083637</v>
      </c>
      <c r="AO312" s="11">
        <f t="shared" si="159"/>
        <v>1.5501542978361718</v>
      </c>
      <c r="AP312" s="11">
        <f t="shared" si="160"/>
        <v>0.29857684586701705</v>
      </c>
      <c r="AQ312" s="11">
        <f t="shared" si="161"/>
        <v>0</v>
      </c>
      <c r="AR312" s="11">
        <f t="shared" si="162"/>
        <v>0</v>
      </c>
      <c r="AS312" s="11">
        <f t="shared" si="163"/>
        <v>0.33854581746011403</v>
      </c>
      <c r="AT312" s="11">
        <f t="shared" si="164"/>
        <v>8.4713901705860795E-2</v>
      </c>
      <c r="AU312" s="11">
        <f t="shared" si="165"/>
        <v>0</v>
      </c>
      <c r="AV312" s="11">
        <f t="shared" si="166"/>
        <v>0</v>
      </c>
      <c r="AW312" s="11">
        <f t="shared" si="167"/>
        <v>2.1458087898190339</v>
      </c>
      <c r="AX312" s="11">
        <f t="shared" si="168"/>
        <v>0</v>
      </c>
      <c r="AY312" s="11">
        <f t="shared" si="169"/>
        <v>0</v>
      </c>
      <c r="AZ312" s="11">
        <f t="shared" si="170"/>
        <v>8.1193186283595783E-3</v>
      </c>
      <c r="BA312" s="11">
        <f t="shared" si="171"/>
        <v>1.7419574808378139E-2</v>
      </c>
      <c r="BB312" s="11">
        <f t="shared" si="172"/>
        <v>1.4236485096435653E-2</v>
      </c>
      <c r="BC312" s="11">
        <f t="shared" si="173"/>
        <v>0</v>
      </c>
      <c r="BE312">
        <f t="shared" si="174"/>
        <v>31.448628537116893</v>
      </c>
    </row>
    <row r="313" spans="1:57" x14ac:dyDescent="0.25">
      <c r="A313" t="s">
        <v>1106</v>
      </c>
      <c r="B313" t="s">
        <v>1099</v>
      </c>
      <c r="C313" s="3">
        <v>8.7669999999999995</v>
      </c>
      <c r="D313" s="3">
        <v>18.059999999999999</v>
      </c>
      <c r="E313" s="3">
        <v>4.6340000000000003</v>
      </c>
      <c r="F313" s="3">
        <v>0</v>
      </c>
      <c r="G313" s="3">
        <v>0</v>
      </c>
      <c r="H313" s="3">
        <v>3.8029999999999999</v>
      </c>
      <c r="I313" s="3">
        <v>0.40400000000000003</v>
      </c>
      <c r="J313" s="3">
        <v>3.9E-2</v>
      </c>
      <c r="K313" s="3">
        <v>0</v>
      </c>
      <c r="L313" s="3">
        <v>39.021999999999998</v>
      </c>
      <c r="M313" s="3">
        <v>0</v>
      </c>
      <c r="N313" s="3">
        <v>0</v>
      </c>
      <c r="O313" s="3">
        <v>5.6000000000000001E-2</v>
      </c>
      <c r="P313" s="3">
        <v>0.3</v>
      </c>
      <c r="Q313" s="3">
        <v>0.16800000000000001</v>
      </c>
      <c r="R313" s="3">
        <v>4.7E-2</v>
      </c>
      <c r="S313" s="1">
        <f t="shared" si="140"/>
        <v>75.3</v>
      </c>
      <c r="U313" s="11">
        <f t="shared" si="141"/>
        <v>0.11737409763725552</v>
      </c>
      <c r="V313" s="11">
        <f t="shared" si="142"/>
        <v>0.24101660966098928</v>
      </c>
      <c r="W313" s="11">
        <f t="shared" si="143"/>
        <v>5.694315760499586E-2</v>
      </c>
      <c r="X313" s="11">
        <f t="shared" si="144"/>
        <v>0</v>
      </c>
      <c r="Y313" s="11">
        <f t="shared" si="145"/>
        <v>0</v>
      </c>
      <c r="Z313" s="11">
        <f t="shared" si="146"/>
        <v>4.7809175640577579E-2</v>
      </c>
      <c r="AA313" s="11">
        <f t="shared" si="147"/>
        <v>1.0023719494645747E-2</v>
      </c>
      <c r="AB313" s="11">
        <f t="shared" si="148"/>
        <v>6.954673362174423E-4</v>
      </c>
      <c r="AC313" s="11">
        <f t="shared" si="149"/>
        <v>0</v>
      </c>
      <c r="AD313" s="11">
        <f t="shared" si="150"/>
        <v>0.3395579533588583</v>
      </c>
      <c r="AE313" s="11">
        <f t="shared" si="151"/>
        <v>0</v>
      </c>
      <c r="AF313" s="11">
        <f t="shared" si="152"/>
        <v>0</v>
      </c>
      <c r="AG313" s="11">
        <f t="shared" si="153"/>
        <v>6.9945617282562804E-4</v>
      </c>
      <c r="AH313" s="11">
        <f t="shared" si="154"/>
        <v>3.9430259043658497E-3</v>
      </c>
      <c r="AI313" s="11">
        <f t="shared" si="155"/>
        <v>3.295371180409803E-3</v>
      </c>
      <c r="AJ313" s="11">
        <f t="shared" si="156"/>
        <v>9.9791923223916095E-4</v>
      </c>
      <c r="AL313">
        <f t="shared" si="157"/>
        <v>0.47316676003846397</v>
      </c>
      <c r="AN313" s="11">
        <f t="shared" si="158"/>
        <v>0.74418222633209141</v>
      </c>
      <c r="AO313" s="11">
        <f t="shared" si="159"/>
        <v>1.5281078259262986</v>
      </c>
      <c r="AP313" s="11">
        <f t="shared" si="160"/>
        <v>0.36103439049924124</v>
      </c>
      <c r="AQ313" s="11">
        <f t="shared" si="161"/>
        <v>0</v>
      </c>
      <c r="AR313" s="11">
        <f t="shared" si="162"/>
        <v>0</v>
      </c>
      <c r="AS313" s="11">
        <f t="shared" si="163"/>
        <v>0.3031225754532576</v>
      </c>
      <c r="AT313" s="11">
        <f t="shared" si="164"/>
        <v>6.3552981789111174E-2</v>
      </c>
      <c r="AU313" s="11">
        <f t="shared" si="165"/>
        <v>4.4094433186361659E-3</v>
      </c>
      <c r="AV313" s="11">
        <f t="shared" si="166"/>
        <v>0</v>
      </c>
      <c r="AW313" s="11">
        <f t="shared" si="167"/>
        <v>2.1528855069907413</v>
      </c>
      <c r="AX313" s="11">
        <f t="shared" si="168"/>
        <v>0</v>
      </c>
      <c r="AY313" s="11">
        <f t="shared" si="169"/>
        <v>0</v>
      </c>
      <c r="AZ313" s="11">
        <f t="shared" si="170"/>
        <v>4.4347335774522845E-3</v>
      </c>
      <c r="BA313" s="11">
        <f t="shared" si="171"/>
        <v>2.4999807070420495E-2</v>
      </c>
      <c r="BB313" s="11">
        <f t="shared" si="172"/>
        <v>2.0893508116305047E-2</v>
      </c>
      <c r="BC313" s="11">
        <f t="shared" si="173"/>
        <v>6.3270667966492796E-3</v>
      </c>
      <c r="BE313">
        <f t="shared" si="174"/>
        <v>31.352338639190648</v>
      </c>
    </row>
    <row r="314" spans="1:57" x14ac:dyDescent="0.25">
      <c r="A314" t="s">
        <v>1107</v>
      </c>
      <c r="B314" t="s">
        <v>1099</v>
      </c>
      <c r="C314" s="3">
        <v>8.0640000000000001</v>
      </c>
      <c r="D314" s="3">
        <v>20.006</v>
      </c>
      <c r="E314" s="3">
        <v>2.8740000000000001</v>
      </c>
      <c r="F314" s="3">
        <v>0</v>
      </c>
      <c r="G314" s="3">
        <v>0</v>
      </c>
      <c r="H314" s="3">
        <v>5.7270000000000003</v>
      </c>
      <c r="I314" s="3">
        <v>1.1220000000000001</v>
      </c>
      <c r="J314" s="3">
        <v>7.9000000000000001E-2</v>
      </c>
      <c r="K314" s="3">
        <v>0</v>
      </c>
      <c r="L314" s="3">
        <v>36.469000000000001</v>
      </c>
      <c r="M314" s="3">
        <v>5.3999999999999999E-2</v>
      </c>
      <c r="N314" s="3">
        <v>0</v>
      </c>
      <c r="O314" s="3">
        <v>0.13100000000000001</v>
      </c>
      <c r="P314" s="3">
        <v>0.83799999999999997</v>
      </c>
      <c r="Q314" s="3">
        <v>0.6</v>
      </c>
      <c r="R314" s="3">
        <v>0.13600000000000001</v>
      </c>
      <c r="S314" s="1">
        <f t="shared" si="140"/>
        <v>76.099999999999994</v>
      </c>
      <c r="U314" s="11">
        <f t="shared" si="141"/>
        <v>0.10796221322537111</v>
      </c>
      <c r="V314" s="11">
        <f t="shared" si="142"/>
        <v>0.2669866164384137</v>
      </c>
      <c r="W314" s="11">
        <f t="shared" si="143"/>
        <v>3.5316062787388455E-2</v>
      </c>
      <c r="X314" s="11">
        <f t="shared" si="144"/>
        <v>0</v>
      </c>
      <c r="Y314" s="11">
        <f t="shared" si="145"/>
        <v>0</v>
      </c>
      <c r="Z314" s="11">
        <f t="shared" si="146"/>
        <v>7.1996620797682834E-2</v>
      </c>
      <c r="AA314" s="11">
        <f t="shared" si="147"/>
        <v>2.783815166582309E-2</v>
      </c>
      <c r="AB314" s="11">
        <f t="shared" si="148"/>
        <v>1.4087671682353319E-3</v>
      </c>
      <c r="AC314" s="11">
        <f t="shared" si="149"/>
        <v>0</v>
      </c>
      <c r="AD314" s="11">
        <f t="shared" si="150"/>
        <v>0.31734249912982943</v>
      </c>
      <c r="AE314" s="11">
        <f t="shared" si="151"/>
        <v>7.6086022293204525E-4</v>
      </c>
      <c r="AF314" s="11">
        <f t="shared" si="152"/>
        <v>0</v>
      </c>
      <c r="AG314" s="11">
        <f t="shared" si="153"/>
        <v>1.6362278328599514E-3</v>
      </c>
      <c r="AH314" s="11">
        <f t="shared" si="154"/>
        <v>1.1014185692861941E-2</v>
      </c>
      <c r="AI314" s="11">
        <f t="shared" si="155"/>
        <v>1.1769182787177866E-2</v>
      </c>
      <c r="AJ314" s="11">
        <f t="shared" si="156"/>
        <v>2.8875960762665084E-3</v>
      </c>
      <c r="AL314">
        <f t="shared" si="157"/>
        <v>0.51009966491467917</v>
      </c>
      <c r="AN314" s="11">
        <f t="shared" si="158"/>
        <v>0.63494776012112775</v>
      </c>
      <c r="AO314" s="11">
        <f t="shared" si="159"/>
        <v>1.5702026572576011</v>
      </c>
      <c r="AP314" s="11">
        <f t="shared" si="160"/>
        <v>0.20770095659617141</v>
      </c>
      <c r="AQ314" s="11">
        <f t="shared" si="161"/>
        <v>0</v>
      </c>
      <c r="AR314" s="11">
        <f t="shared" si="162"/>
        <v>0</v>
      </c>
      <c r="AS314" s="11">
        <f t="shared" si="163"/>
        <v>0.42342678744785223</v>
      </c>
      <c r="AT314" s="11">
        <f t="shared" si="164"/>
        <v>0.16372183857724773</v>
      </c>
      <c r="AU314" s="11">
        <f t="shared" si="165"/>
        <v>8.2852465810047144E-3</v>
      </c>
      <c r="AV314" s="11">
        <f t="shared" si="166"/>
        <v>0</v>
      </c>
      <c r="AW314" s="11">
        <f t="shared" si="167"/>
        <v>1.8663558572396381</v>
      </c>
      <c r="AX314" s="11">
        <f t="shared" si="168"/>
        <v>4.4747739036016167E-3</v>
      </c>
      <c r="AY314" s="11">
        <f t="shared" si="169"/>
        <v>0</v>
      </c>
      <c r="AZ314" s="11">
        <f t="shared" si="170"/>
        <v>9.6229890670500549E-3</v>
      </c>
      <c r="BA314" s="11">
        <f t="shared" si="171"/>
        <v>6.4776668857668473E-2</v>
      </c>
      <c r="BB314" s="11">
        <f t="shared" si="172"/>
        <v>6.9216960507980818E-2</v>
      </c>
      <c r="BC314" s="11">
        <f t="shared" si="173"/>
        <v>1.6982540520289285E-2</v>
      </c>
      <c r="BE314">
        <f t="shared" si="174"/>
        <v>32.09903624875998</v>
      </c>
    </row>
    <row r="315" spans="1:57" x14ac:dyDescent="0.25">
      <c r="A315" t="s">
        <v>1108</v>
      </c>
      <c r="B315" t="s">
        <v>1099</v>
      </c>
      <c r="C315" s="3">
        <v>6.343</v>
      </c>
      <c r="D315" s="3">
        <v>15.023999999999999</v>
      </c>
      <c r="E315" s="3">
        <v>1.831</v>
      </c>
      <c r="F315" s="3">
        <v>8.1000000000000003E-2</v>
      </c>
      <c r="G315" s="3">
        <v>0</v>
      </c>
      <c r="H315" s="3">
        <v>20.992000000000001</v>
      </c>
      <c r="I315" s="3">
        <v>0.79600000000000004</v>
      </c>
      <c r="J315" s="3">
        <v>0.124</v>
      </c>
      <c r="K315" s="3">
        <v>0</v>
      </c>
      <c r="L315" s="3">
        <v>30.158999999999999</v>
      </c>
      <c r="M315" s="3">
        <v>0.05</v>
      </c>
      <c r="N315" s="3">
        <v>0</v>
      </c>
      <c r="O315" s="3">
        <v>4.2999999999999997E-2</v>
      </c>
      <c r="P315" s="3">
        <v>0.14299999999999999</v>
      </c>
      <c r="Q315" s="3">
        <v>8.4000000000000005E-2</v>
      </c>
      <c r="R315" s="3">
        <v>0</v>
      </c>
      <c r="S315" s="1">
        <f t="shared" si="140"/>
        <v>75.67</v>
      </c>
      <c r="U315" s="11">
        <f t="shared" si="141"/>
        <v>8.4921170447486233E-2</v>
      </c>
      <c r="V315" s="11">
        <f t="shared" si="142"/>
        <v>0.20050019620967349</v>
      </c>
      <c r="W315" s="11">
        <f t="shared" si="143"/>
        <v>2.2499551483544974E-2</v>
      </c>
      <c r="X315" s="11">
        <f t="shared" si="144"/>
        <v>1.1418518299232845E-3</v>
      </c>
      <c r="Y315" s="11">
        <f t="shared" si="145"/>
        <v>0</v>
      </c>
      <c r="Z315" s="11">
        <f t="shared" si="146"/>
        <v>0.26389960953116082</v>
      </c>
      <c r="AA315" s="11">
        <f t="shared" si="147"/>
        <v>1.9749704746876273E-2</v>
      </c>
      <c r="AB315" s="11">
        <f t="shared" si="148"/>
        <v>2.2112294792554577E-3</v>
      </c>
      <c r="AC315" s="11">
        <f t="shared" si="149"/>
        <v>0</v>
      </c>
      <c r="AD315" s="11">
        <f t="shared" si="150"/>
        <v>0.26243473720849286</v>
      </c>
      <c r="AE315" s="11">
        <f t="shared" si="151"/>
        <v>7.0450020641856046E-4</v>
      </c>
      <c r="AF315" s="11">
        <f t="shared" si="152"/>
        <v>0</v>
      </c>
      <c r="AG315" s="11">
        <f t="shared" si="153"/>
        <v>5.370824184196786E-4</v>
      </c>
      <c r="AH315" s="11">
        <f t="shared" si="154"/>
        <v>1.8795090144143884E-3</v>
      </c>
      <c r="AI315" s="11">
        <f t="shared" si="155"/>
        <v>1.6476855902049015E-3</v>
      </c>
      <c r="AJ315" s="11">
        <f t="shared" si="156"/>
        <v>0</v>
      </c>
      <c r="AL315">
        <f t="shared" si="157"/>
        <v>0.59271208424866517</v>
      </c>
      <c r="AN315" s="11">
        <f t="shared" si="158"/>
        <v>0.42982675419112215</v>
      </c>
      <c r="AO315" s="11">
        <f t="shared" si="159"/>
        <v>1.0148276112701426</v>
      </c>
      <c r="AP315" s="11">
        <f t="shared" si="160"/>
        <v>0.11388101617026704</v>
      </c>
      <c r="AQ315" s="11">
        <f t="shared" si="161"/>
        <v>5.7794595062325461E-3</v>
      </c>
      <c r="AR315" s="11">
        <f t="shared" si="162"/>
        <v>0</v>
      </c>
      <c r="AS315" s="11">
        <f t="shared" si="163"/>
        <v>1.3357224352816379</v>
      </c>
      <c r="AT315" s="11">
        <f t="shared" si="164"/>
        <v>9.9962723580596963E-2</v>
      </c>
      <c r="AU315" s="11">
        <f t="shared" si="165"/>
        <v>1.119209244092835E-2</v>
      </c>
      <c r="AV315" s="11">
        <f t="shared" si="166"/>
        <v>0</v>
      </c>
      <c r="AW315" s="11">
        <f t="shared" si="167"/>
        <v>1.3283080142080832</v>
      </c>
      <c r="AX315" s="11">
        <f t="shared" si="168"/>
        <v>3.5658132766683863E-3</v>
      </c>
      <c r="AY315" s="11">
        <f t="shared" si="169"/>
        <v>0</v>
      </c>
      <c r="AZ315" s="11">
        <f t="shared" si="170"/>
        <v>2.7184315928052791E-3</v>
      </c>
      <c r="BA315" s="11">
        <f t="shared" si="171"/>
        <v>9.5130961441265115E-3</v>
      </c>
      <c r="BB315" s="11">
        <f t="shared" si="172"/>
        <v>8.3397266598345659E-3</v>
      </c>
      <c r="BC315" s="11">
        <f t="shared" si="173"/>
        <v>0</v>
      </c>
      <c r="BE315">
        <f t="shared" si="174"/>
        <v>31.283919198701412</v>
      </c>
    </row>
    <row r="316" spans="1:57" x14ac:dyDescent="0.25">
      <c r="A316" t="s">
        <v>1056</v>
      </c>
      <c r="B316" t="s">
        <v>1055</v>
      </c>
      <c r="C316" s="3">
        <v>26.652999999999999</v>
      </c>
      <c r="D316" s="3">
        <v>1.4179999999999999</v>
      </c>
      <c r="E316" s="3">
        <v>0</v>
      </c>
      <c r="F316" s="3">
        <v>0.156</v>
      </c>
      <c r="G316" s="3">
        <v>0</v>
      </c>
      <c r="H316" s="3">
        <v>0</v>
      </c>
      <c r="I316" s="3">
        <v>2.97</v>
      </c>
      <c r="J316" s="3">
        <v>1.3839999999999999</v>
      </c>
      <c r="K316" s="3">
        <v>0</v>
      </c>
      <c r="L316" s="3">
        <v>40.11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1">
        <f t="shared" si="140"/>
        <v>72.691000000000003</v>
      </c>
      <c r="U316" s="11">
        <f t="shared" si="141"/>
        <v>0.35683492920335019</v>
      </c>
      <c r="V316" s="11">
        <f t="shared" si="142"/>
        <v>1.8923674003282549E-2</v>
      </c>
      <c r="W316" s="11">
        <f t="shared" si="143"/>
        <v>0</v>
      </c>
      <c r="X316" s="11">
        <f t="shared" si="144"/>
        <v>2.1991220428152145E-3</v>
      </c>
      <c r="Y316" s="11">
        <f t="shared" si="145"/>
        <v>0</v>
      </c>
      <c r="Z316" s="11">
        <f t="shared" si="146"/>
        <v>0</v>
      </c>
      <c r="AA316" s="11">
        <f t="shared" si="147"/>
        <v>7.3689224997766992E-2</v>
      </c>
      <c r="AB316" s="11">
        <f t="shared" si="148"/>
        <v>2.4680174187818978E-2</v>
      </c>
      <c r="AC316" s="11">
        <f t="shared" si="149"/>
        <v>0</v>
      </c>
      <c r="AD316" s="11">
        <f t="shared" si="150"/>
        <v>0.3490254089801601</v>
      </c>
      <c r="AE316" s="11">
        <f t="shared" si="151"/>
        <v>0</v>
      </c>
      <c r="AF316" s="11">
        <f t="shared" si="152"/>
        <v>0</v>
      </c>
      <c r="AG316" s="11">
        <f t="shared" si="153"/>
        <v>0</v>
      </c>
      <c r="AH316" s="11">
        <f t="shared" si="154"/>
        <v>0</v>
      </c>
      <c r="AI316" s="11">
        <f t="shared" si="155"/>
        <v>0</v>
      </c>
      <c r="AJ316" s="11">
        <f t="shared" si="156"/>
        <v>0</v>
      </c>
      <c r="AL316">
        <f t="shared" si="157"/>
        <v>0.45164695024721491</v>
      </c>
      <c r="AN316" s="11">
        <f t="shared" si="158"/>
        <v>2.3702247674297272</v>
      </c>
      <c r="AO316" s="11">
        <f t="shared" si="159"/>
        <v>0.1256977866866438</v>
      </c>
      <c r="AP316" s="11">
        <f t="shared" si="160"/>
        <v>0</v>
      </c>
      <c r="AQ316" s="11">
        <f t="shared" si="161"/>
        <v>1.4607352324275605E-2</v>
      </c>
      <c r="AR316" s="11">
        <f t="shared" si="162"/>
        <v>0</v>
      </c>
      <c r="AS316" s="11">
        <f t="shared" si="163"/>
        <v>0</v>
      </c>
      <c r="AT316" s="11">
        <f t="shared" si="164"/>
        <v>0.4894700935593535</v>
      </c>
      <c r="AU316" s="11">
        <f t="shared" si="165"/>
        <v>0.16393451239497991</v>
      </c>
      <c r="AV316" s="11">
        <f t="shared" si="166"/>
        <v>0</v>
      </c>
      <c r="AW316" s="11">
        <f t="shared" si="167"/>
        <v>2.3183511509761092</v>
      </c>
      <c r="AX316" s="11">
        <f t="shared" si="168"/>
        <v>0</v>
      </c>
      <c r="AY316" s="11">
        <f t="shared" si="169"/>
        <v>0</v>
      </c>
      <c r="AZ316" s="11">
        <f t="shared" si="170"/>
        <v>0</v>
      </c>
      <c r="BA316" s="11">
        <f t="shared" si="171"/>
        <v>0</v>
      </c>
      <c r="BB316" s="11">
        <f t="shared" si="172"/>
        <v>0</v>
      </c>
      <c r="BC316" s="11">
        <f t="shared" si="173"/>
        <v>0</v>
      </c>
      <c r="BE316">
        <f t="shared" si="174"/>
        <v>15.973530331888339</v>
      </c>
    </row>
    <row r="317" spans="1:57" x14ac:dyDescent="0.25">
      <c r="A317" t="s">
        <v>1057</v>
      </c>
      <c r="B317" t="s">
        <v>1055</v>
      </c>
      <c r="C317" s="3">
        <v>25.847999999999999</v>
      </c>
      <c r="D317" s="3">
        <v>0.57599999999999996</v>
      </c>
      <c r="E317" s="3">
        <v>0.17699999999999999</v>
      </c>
      <c r="F317" s="3">
        <v>0.28199999999999997</v>
      </c>
      <c r="G317" s="3">
        <v>0.158</v>
      </c>
      <c r="H317" s="3">
        <v>1.4219999999999999</v>
      </c>
      <c r="I317" s="3">
        <v>4.1289999999999996</v>
      </c>
      <c r="J317" s="3">
        <v>0.58199999999999996</v>
      </c>
      <c r="K317" s="3">
        <v>0</v>
      </c>
      <c r="L317" s="3">
        <v>40.567999999999998</v>
      </c>
      <c r="M317" s="3">
        <v>0</v>
      </c>
      <c r="N317" s="3">
        <v>0</v>
      </c>
      <c r="O317" s="3">
        <v>0.16</v>
      </c>
      <c r="P317" s="3">
        <v>0</v>
      </c>
      <c r="Q317" s="3">
        <v>0</v>
      </c>
      <c r="R317" s="3">
        <v>0</v>
      </c>
      <c r="S317" s="1">
        <f t="shared" si="140"/>
        <v>73.901999999999987</v>
      </c>
      <c r="U317" s="11">
        <f t="shared" si="141"/>
        <v>0.34605745132060917</v>
      </c>
      <c r="V317" s="11">
        <f t="shared" si="142"/>
        <v>7.6869084808820504E-3</v>
      </c>
      <c r="W317" s="11">
        <f t="shared" si="143"/>
        <v>2.174997603816199E-3</v>
      </c>
      <c r="X317" s="11">
        <f t="shared" si="144"/>
        <v>3.975336000473657E-3</v>
      </c>
      <c r="Y317" s="11">
        <f t="shared" si="145"/>
        <v>2.1991359344379121E-3</v>
      </c>
      <c r="Z317" s="11">
        <f t="shared" si="146"/>
        <v>1.787658368680024E-2</v>
      </c>
      <c r="AA317" s="11">
        <f t="shared" si="147"/>
        <v>0.10244539057770366</v>
      </c>
      <c r="AB317" s="11">
        <f t="shared" si="148"/>
        <v>1.0378512555860293E-2</v>
      </c>
      <c r="AC317" s="11">
        <f t="shared" si="149"/>
        <v>0</v>
      </c>
      <c r="AD317" s="11">
        <f t="shared" si="150"/>
        <v>0.35301079011486247</v>
      </c>
      <c r="AE317" s="11">
        <f t="shared" si="151"/>
        <v>0</v>
      </c>
      <c r="AF317" s="11">
        <f t="shared" si="152"/>
        <v>0</v>
      </c>
      <c r="AG317" s="11">
        <f t="shared" si="153"/>
        <v>1.9984462080732228E-3</v>
      </c>
      <c r="AH317" s="11">
        <f t="shared" si="154"/>
        <v>0</v>
      </c>
      <c r="AI317" s="11">
        <f t="shared" si="155"/>
        <v>0</v>
      </c>
      <c r="AJ317" s="11">
        <f t="shared" si="156"/>
        <v>0</v>
      </c>
      <c r="AL317">
        <f t="shared" si="157"/>
        <v>0.48241580360472291</v>
      </c>
      <c r="AN317" s="11">
        <f t="shared" si="158"/>
        <v>2.1520280766184743</v>
      </c>
      <c r="AO317" s="11">
        <f t="shared" si="159"/>
        <v>4.7802591188619972E-2</v>
      </c>
      <c r="AP317" s="11">
        <f t="shared" si="160"/>
        <v>1.3525661395610043E-2</v>
      </c>
      <c r="AQ317" s="11">
        <f t="shared" si="161"/>
        <v>2.4721428925642712E-2</v>
      </c>
      <c r="AR317" s="11">
        <f t="shared" si="162"/>
        <v>1.3675770474384074E-2</v>
      </c>
      <c r="AS317" s="11">
        <f t="shared" si="163"/>
        <v>0.11116914217914663</v>
      </c>
      <c r="AT317" s="11">
        <f t="shared" si="164"/>
        <v>0.6370773292181221</v>
      </c>
      <c r="AU317" s="11">
        <f t="shared" si="165"/>
        <v>6.4540874148253255E-2</v>
      </c>
      <c r="AV317" s="11">
        <f t="shared" si="166"/>
        <v>0</v>
      </c>
      <c r="AW317" s="11">
        <f t="shared" si="167"/>
        <v>2.1952688167163088</v>
      </c>
      <c r="AX317" s="11">
        <f t="shared" si="168"/>
        <v>0</v>
      </c>
      <c r="AY317" s="11">
        <f t="shared" si="169"/>
        <v>0</v>
      </c>
      <c r="AZ317" s="11">
        <f t="shared" si="170"/>
        <v>1.2427740922708388E-2</v>
      </c>
      <c r="BA317" s="11">
        <f t="shared" si="171"/>
        <v>0</v>
      </c>
      <c r="BB317" s="11">
        <f t="shared" si="172"/>
        <v>0</v>
      </c>
      <c r="BC317" s="11">
        <f t="shared" si="173"/>
        <v>0</v>
      </c>
      <c r="BE317">
        <f t="shared" si="174"/>
        <v>21.030887508991384</v>
      </c>
    </row>
    <row r="318" spans="1:57" x14ac:dyDescent="0.25">
      <c r="A318" t="s">
        <v>1058</v>
      </c>
      <c r="B318" t="s">
        <v>1055</v>
      </c>
      <c r="C318" s="3">
        <v>24.65</v>
      </c>
      <c r="D318" s="3">
        <v>0.61399999999999999</v>
      </c>
      <c r="E318" s="3">
        <v>0</v>
      </c>
      <c r="F318" s="3">
        <v>0.26200000000000001</v>
      </c>
      <c r="G318" s="3">
        <v>0</v>
      </c>
      <c r="H318" s="3">
        <v>0.85</v>
      </c>
      <c r="I318" s="3">
        <v>3.9940000000000002</v>
      </c>
      <c r="J318" s="3">
        <v>0.436</v>
      </c>
      <c r="K318" s="3">
        <v>0</v>
      </c>
      <c r="L318" s="3">
        <v>39.972000000000001</v>
      </c>
      <c r="M318" s="3">
        <v>0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1">
        <f t="shared" si="140"/>
        <v>70.778000000000006</v>
      </c>
      <c r="U318" s="11">
        <f t="shared" si="141"/>
        <v>0.33001842212368526</v>
      </c>
      <c r="V318" s="11">
        <f t="shared" si="142"/>
        <v>8.1940309153846862E-3</v>
      </c>
      <c r="W318" s="11">
        <f t="shared" si="143"/>
        <v>0</v>
      </c>
      <c r="X318" s="11">
        <f t="shared" si="144"/>
        <v>3.6933972770358094E-3</v>
      </c>
      <c r="Y318" s="11">
        <f t="shared" si="145"/>
        <v>0</v>
      </c>
      <c r="Z318" s="11">
        <f t="shared" si="146"/>
        <v>1.0685721613066249E-2</v>
      </c>
      <c r="AA318" s="11">
        <f t="shared" si="147"/>
        <v>9.9095880350532448E-2</v>
      </c>
      <c r="AB318" s="11">
        <f t="shared" si="148"/>
        <v>7.774968168994997E-3</v>
      </c>
      <c r="AC318" s="11">
        <f t="shared" si="149"/>
        <v>0</v>
      </c>
      <c r="AD318" s="11">
        <f t="shared" si="150"/>
        <v>0.34782457361642882</v>
      </c>
      <c r="AE318" s="11">
        <f t="shared" si="151"/>
        <v>0</v>
      </c>
      <c r="AF318" s="11">
        <f t="shared" si="152"/>
        <v>0</v>
      </c>
      <c r="AG318" s="11">
        <f t="shared" si="153"/>
        <v>0</v>
      </c>
      <c r="AH318" s="11">
        <f t="shared" si="154"/>
        <v>0</v>
      </c>
      <c r="AI318" s="11">
        <f t="shared" si="155"/>
        <v>0</v>
      </c>
      <c r="AJ318" s="11">
        <f t="shared" si="156"/>
        <v>0</v>
      </c>
      <c r="AL318">
        <f t="shared" si="157"/>
        <v>0.45168745227970447</v>
      </c>
      <c r="AN318" s="11">
        <f t="shared" si="158"/>
        <v>2.1919034088154623</v>
      </c>
      <c r="AO318" s="11">
        <f t="shared" si="159"/>
        <v>5.4422793066502453E-2</v>
      </c>
      <c r="AP318" s="11">
        <f t="shared" si="160"/>
        <v>0</v>
      </c>
      <c r="AQ318" s="11">
        <f t="shared" si="161"/>
        <v>2.4530661135669742E-2</v>
      </c>
      <c r="AR318" s="11">
        <f t="shared" si="162"/>
        <v>0</v>
      </c>
      <c r="AS318" s="11">
        <f t="shared" si="163"/>
        <v>7.0972006588634562E-2</v>
      </c>
      <c r="AT318" s="11">
        <f t="shared" si="164"/>
        <v>0.65817113039373054</v>
      </c>
      <c r="AU318" s="11">
        <f t="shared" si="165"/>
        <v>5.1639478558153963E-2</v>
      </c>
      <c r="AV318" s="11">
        <f t="shared" si="166"/>
        <v>0</v>
      </c>
      <c r="AW318" s="11">
        <f t="shared" si="167"/>
        <v>2.3101676072310333</v>
      </c>
      <c r="AX318" s="11">
        <f t="shared" si="168"/>
        <v>0</v>
      </c>
      <c r="AY318" s="11">
        <f t="shared" si="169"/>
        <v>0</v>
      </c>
      <c r="AZ318" s="11">
        <f t="shared" si="170"/>
        <v>0</v>
      </c>
      <c r="BA318" s="11">
        <f t="shared" si="171"/>
        <v>0</v>
      </c>
      <c r="BB318" s="11">
        <f t="shared" si="172"/>
        <v>0</v>
      </c>
      <c r="BC318" s="11">
        <f t="shared" si="173"/>
        <v>0</v>
      </c>
      <c r="BE318">
        <f t="shared" si="174"/>
        <v>19.011118512753509</v>
      </c>
    </row>
    <row r="319" spans="1:57" x14ac:dyDescent="0.25">
      <c r="A319" t="s">
        <v>1059</v>
      </c>
      <c r="B319" t="s">
        <v>1055</v>
      </c>
      <c r="C319" s="3">
        <v>24.161000000000001</v>
      </c>
      <c r="D319" s="3">
        <v>0.623</v>
      </c>
      <c r="E319" s="3">
        <v>0.23400000000000001</v>
      </c>
      <c r="F319" s="3">
        <v>0.33800000000000002</v>
      </c>
      <c r="G319" s="3">
        <v>0.113</v>
      </c>
      <c r="H319" s="3">
        <v>2.2650000000000001</v>
      </c>
      <c r="I319" s="3">
        <v>4.6180000000000003</v>
      </c>
      <c r="J319" s="3">
        <v>0.17699999999999999</v>
      </c>
      <c r="K319" s="3">
        <v>0</v>
      </c>
      <c r="L319" s="3">
        <v>40.463000000000001</v>
      </c>
      <c r="M319" s="3">
        <v>0.109</v>
      </c>
      <c r="N319" s="3">
        <v>0</v>
      </c>
      <c r="O319" s="3">
        <v>3.5999999999999997E-2</v>
      </c>
      <c r="P319" s="3">
        <v>6.3E-2</v>
      </c>
      <c r="Q319" s="3">
        <v>0</v>
      </c>
      <c r="R319" s="3">
        <v>0</v>
      </c>
      <c r="S319" s="1">
        <f t="shared" si="140"/>
        <v>73.2</v>
      </c>
      <c r="U319" s="11">
        <f t="shared" si="141"/>
        <v>0.3234716063663432</v>
      </c>
      <c r="V319" s="11">
        <f t="shared" si="142"/>
        <v>8.3141388603984682E-3</v>
      </c>
      <c r="W319" s="11">
        <f t="shared" si="143"/>
        <v>2.875420560977348E-3</v>
      </c>
      <c r="X319" s="11">
        <f t="shared" si="144"/>
        <v>4.7647644260996325E-3</v>
      </c>
      <c r="Y319" s="11">
        <f t="shared" si="145"/>
        <v>1.5727997505790129E-3</v>
      </c>
      <c r="Z319" s="11">
        <f t="shared" si="146"/>
        <v>2.8474305239523594E-2</v>
      </c>
      <c r="AA319" s="11">
        <f t="shared" si="147"/>
        <v>0.1145780609561239</v>
      </c>
      <c r="AB319" s="11">
        <f t="shared" si="148"/>
        <v>3.1563517566791611E-3</v>
      </c>
      <c r="AC319" s="11">
        <f t="shared" si="149"/>
        <v>0</v>
      </c>
      <c r="AD319" s="11">
        <f t="shared" si="150"/>
        <v>0.35209711103376262</v>
      </c>
      <c r="AE319" s="11">
        <f t="shared" si="151"/>
        <v>1.5358104499924618E-3</v>
      </c>
      <c r="AF319" s="11">
        <f t="shared" si="152"/>
        <v>0</v>
      </c>
      <c r="AG319" s="11">
        <f t="shared" si="153"/>
        <v>4.4965039681647514E-4</v>
      </c>
      <c r="AH319" s="11">
        <f t="shared" si="154"/>
        <v>8.2803543991682852E-4</v>
      </c>
      <c r="AI319" s="11">
        <f t="shared" si="155"/>
        <v>0</v>
      </c>
      <c r="AJ319" s="11">
        <f t="shared" si="156"/>
        <v>0</v>
      </c>
      <c r="AL319">
        <f t="shared" si="157"/>
        <v>0.4840510961600451</v>
      </c>
      <c r="AN319" s="11">
        <f t="shared" si="158"/>
        <v>2.0047776501226529</v>
      </c>
      <c r="AO319" s="11">
        <f t="shared" si="159"/>
        <v>5.1528478664881534E-2</v>
      </c>
      <c r="AP319" s="11">
        <f t="shared" si="160"/>
        <v>1.7820973346334257E-2</v>
      </c>
      <c r="AQ319" s="11">
        <f t="shared" si="161"/>
        <v>2.9530546241284986E-2</v>
      </c>
      <c r="AR319" s="11">
        <f t="shared" si="162"/>
        <v>9.7477297111149656E-3</v>
      </c>
      <c r="AS319" s="11">
        <f t="shared" si="163"/>
        <v>0.17647499695017077</v>
      </c>
      <c r="AT319" s="11">
        <f t="shared" si="164"/>
        <v>0.71011962496356074</v>
      </c>
      <c r="AU319" s="11">
        <f t="shared" si="165"/>
        <v>1.9562098599001345E-2</v>
      </c>
      <c r="AV319" s="11">
        <f t="shared" si="166"/>
        <v>0</v>
      </c>
      <c r="AW319" s="11">
        <f t="shared" si="167"/>
        <v>2.1821897346804873</v>
      </c>
      <c r="AX319" s="11">
        <f t="shared" si="168"/>
        <v>9.5184813886962025E-3</v>
      </c>
      <c r="AY319" s="11">
        <f t="shared" si="169"/>
        <v>0</v>
      </c>
      <c r="AZ319" s="11">
        <f t="shared" si="170"/>
        <v>2.7867950329016765E-3</v>
      </c>
      <c r="BA319" s="11">
        <f t="shared" si="171"/>
        <v>5.1319092952309903E-3</v>
      </c>
      <c r="BB319" s="11">
        <f t="shared" si="172"/>
        <v>0</v>
      </c>
      <c r="BC319" s="11">
        <f t="shared" si="173"/>
        <v>0</v>
      </c>
      <c r="BE319">
        <f t="shared" si="174"/>
        <v>23.464578337666541</v>
      </c>
    </row>
    <row r="320" spans="1:57" x14ac:dyDescent="0.25">
      <c r="A320" t="s">
        <v>1060</v>
      </c>
      <c r="B320" t="s">
        <v>1055</v>
      </c>
      <c r="C320" s="3">
        <v>25.134</v>
      </c>
      <c r="D320" s="3">
        <v>0.41099999999999998</v>
      </c>
      <c r="E320" s="3">
        <v>0.24399999999999999</v>
      </c>
      <c r="F320" s="3">
        <v>0.36599999999999999</v>
      </c>
      <c r="G320" s="3">
        <v>0</v>
      </c>
      <c r="H320" s="3">
        <v>1.4490000000000001</v>
      </c>
      <c r="I320" s="3">
        <v>4.5890000000000004</v>
      </c>
      <c r="J320" s="3">
        <v>0.39700000000000002</v>
      </c>
      <c r="K320" s="3">
        <v>0</v>
      </c>
      <c r="L320" s="3">
        <v>40.192</v>
      </c>
      <c r="M320" s="3">
        <v>0</v>
      </c>
      <c r="N320" s="3">
        <v>0</v>
      </c>
      <c r="O320" s="3">
        <v>0.114</v>
      </c>
      <c r="P320" s="3">
        <v>0</v>
      </c>
      <c r="Q320" s="3">
        <v>0</v>
      </c>
      <c r="R320" s="3">
        <v>0</v>
      </c>
      <c r="S320" s="1">
        <f t="shared" si="140"/>
        <v>72.896000000000015</v>
      </c>
      <c r="U320" s="11">
        <f t="shared" si="141"/>
        <v>0.33649829702461281</v>
      </c>
      <c r="V320" s="11">
        <f t="shared" si="142"/>
        <v>5.4849294889627127E-3</v>
      </c>
      <c r="W320" s="11">
        <f t="shared" si="143"/>
        <v>2.9983017815319352E-3</v>
      </c>
      <c r="X320" s="11">
        <f t="shared" si="144"/>
        <v>5.1594786389126185E-3</v>
      </c>
      <c r="Y320" s="11">
        <f t="shared" si="145"/>
        <v>0</v>
      </c>
      <c r="Z320" s="11">
        <f t="shared" si="146"/>
        <v>1.8216012490979993E-2</v>
      </c>
      <c r="AA320" s="11">
        <f t="shared" si="147"/>
        <v>0.11385853653695378</v>
      </c>
      <c r="AB320" s="11">
        <f t="shared" si="148"/>
        <v>7.0795008327775542E-3</v>
      </c>
      <c r="AC320" s="11">
        <f t="shared" si="149"/>
        <v>0</v>
      </c>
      <c r="AD320" s="11">
        <f t="shared" si="150"/>
        <v>0.34973894883397144</v>
      </c>
      <c r="AE320" s="11">
        <f t="shared" si="151"/>
        <v>0</v>
      </c>
      <c r="AF320" s="11">
        <f t="shared" si="152"/>
        <v>0</v>
      </c>
      <c r="AG320" s="11">
        <f t="shared" si="153"/>
        <v>1.4238929232521715E-3</v>
      </c>
      <c r="AH320" s="11">
        <f t="shared" si="154"/>
        <v>0</v>
      </c>
      <c r="AI320" s="11">
        <f t="shared" si="155"/>
        <v>0</v>
      </c>
      <c r="AJ320" s="11">
        <f t="shared" si="156"/>
        <v>0</v>
      </c>
      <c r="AL320">
        <f t="shared" si="157"/>
        <v>0.48221555596195387</v>
      </c>
      <c r="AN320" s="11">
        <f t="shared" si="158"/>
        <v>2.0934515251380361</v>
      </c>
      <c r="AO320" s="11">
        <f t="shared" si="159"/>
        <v>3.4123304948267569E-2</v>
      </c>
      <c r="AP320" s="11">
        <f t="shared" si="160"/>
        <v>1.865328738027168E-2</v>
      </c>
      <c r="AQ320" s="11">
        <f t="shared" si="161"/>
        <v>3.2098582730000276E-2</v>
      </c>
      <c r="AR320" s="11">
        <f t="shared" si="162"/>
        <v>0</v>
      </c>
      <c r="AS320" s="11">
        <f t="shared" si="163"/>
        <v>0.1133269899680541</v>
      </c>
      <c r="AT320" s="11">
        <f t="shared" si="164"/>
        <v>0.70834630983536995</v>
      </c>
      <c r="AU320" s="11">
        <f t="shared" si="165"/>
        <v>4.4043586391494076E-2</v>
      </c>
      <c r="AV320" s="11">
        <f t="shared" si="166"/>
        <v>0</v>
      </c>
      <c r="AW320" s="11">
        <f t="shared" si="167"/>
        <v>2.1758253825073535</v>
      </c>
      <c r="AX320" s="11">
        <f t="shared" si="168"/>
        <v>0</v>
      </c>
      <c r="AY320" s="11">
        <f t="shared" si="169"/>
        <v>0</v>
      </c>
      <c r="AZ320" s="11">
        <f t="shared" si="170"/>
        <v>8.8584424889302897E-3</v>
      </c>
      <c r="BA320" s="11">
        <f t="shared" si="171"/>
        <v>0</v>
      </c>
      <c r="BB320" s="11">
        <f t="shared" si="172"/>
        <v>0</v>
      </c>
      <c r="BC320" s="11">
        <f t="shared" si="173"/>
        <v>0</v>
      </c>
      <c r="BE320">
        <f t="shared" si="174"/>
        <v>21.103507742885295</v>
      </c>
    </row>
    <row r="321" spans="1:57" x14ac:dyDescent="0.25">
      <c r="A321" t="s">
        <v>1061</v>
      </c>
      <c r="B321" t="s">
        <v>1055</v>
      </c>
      <c r="C321" s="3">
        <v>25.812999999999999</v>
      </c>
      <c r="D321" s="3">
        <v>0.50800000000000001</v>
      </c>
      <c r="E321" s="3">
        <v>0.21199999999999999</v>
      </c>
      <c r="F321" s="3">
        <v>0.24199999999999999</v>
      </c>
      <c r="G321" s="3">
        <v>0.127</v>
      </c>
      <c r="H321" s="3">
        <v>2.0499999999999998</v>
      </c>
      <c r="I321" s="3">
        <v>4.6040000000000001</v>
      </c>
      <c r="J321" s="3">
        <v>0.29699999999999999</v>
      </c>
      <c r="K321" s="3">
        <v>0</v>
      </c>
      <c r="L321" s="3">
        <v>40.962000000000003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1">
        <f t="shared" si="140"/>
        <v>74.814999999999998</v>
      </c>
      <c r="U321" s="11">
        <f t="shared" si="141"/>
        <v>0.34558886532570737</v>
      </c>
      <c r="V321" s="11">
        <f t="shared" si="142"/>
        <v>6.7794262296668089E-3</v>
      </c>
      <c r="W321" s="11">
        <f t="shared" si="143"/>
        <v>2.6050818757572553E-3</v>
      </c>
      <c r="X321" s="11">
        <f t="shared" si="144"/>
        <v>3.4114585535979609E-3</v>
      </c>
      <c r="Y321" s="11">
        <f t="shared" si="145"/>
        <v>1.7676598966684482E-3</v>
      </c>
      <c r="Z321" s="11">
        <f t="shared" si="146"/>
        <v>2.5771446243277422E-2</v>
      </c>
      <c r="AA321" s="11">
        <f t="shared" si="147"/>
        <v>0.1142307043399728</v>
      </c>
      <c r="AB321" s="11">
        <f t="shared" si="148"/>
        <v>5.2962512527328304E-3</v>
      </c>
      <c r="AC321" s="11">
        <f t="shared" si="149"/>
        <v>0</v>
      </c>
      <c r="AD321" s="11">
        <f t="shared" si="150"/>
        <v>0.35643926209537069</v>
      </c>
      <c r="AE321" s="11">
        <f t="shared" si="151"/>
        <v>0</v>
      </c>
      <c r="AF321" s="11">
        <f t="shared" si="152"/>
        <v>0</v>
      </c>
      <c r="AG321" s="11">
        <f t="shared" si="153"/>
        <v>0</v>
      </c>
      <c r="AH321" s="11">
        <f t="shared" si="154"/>
        <v>0</v>
      </c>
      <c r="AI321" s="11">
        <f t="shared" si="155"/>
        <v>0</v>
      </c>
      <c r="AJ321" s="11">
        <f t="shared" si="156"/>
        <v>0</v>
      </c>
      <c r="AL321">
        <f t="shared" si="157"/>
        <v>0.50015464246464814</v>
      </c>
      <c r="AN321" s="11">
        <f t="shared" si="158"/>
        <v>2.0728920776745619</v>
      </c>
      <c r="AO321" s="11">
        <f t="shared" si="159"/>
        <v>4.0663980621629389E-2</v>
      </c>
      <c r="AP321" s="11">
        <f t="shared" si="160"/>
        <v>1.5625658473867234E-2</v>
      </c>
      <c r="AQ321" s="11">
        <f t="shared" si="161"/>
        <v>2.0462422602659871E-2</v>
      </c>
      <c r="AR321" s="11">
        <f t="shared" si="162"/>
        <v>1.0602680130836073E-2</v>
      </c>
      <c r="AS321" s="11">
        <f t="shared" si="163"/>
        <v>0.15458086792685721</v>
      </c>
      <c r="AT321" s="11">
        <f t="shared" si="164"/>
        <v>0.68517231256958799</v>
      </c>
      <c r="AU321" s="11">
        <f t="shared" si="165"/>
        <v>3.1767682251038064E-2</v>
      </c>
      <c r="AV321" s="11">
        <f t="shared" si="166"/>
        <v>0</v>
      </c>
      <c r="AW321" s="11">
        <f t="shared" si="167"/>
        <v>2.137974329332939</v>
      </c>
      <c r="AX321" s="11">
        <f t="shared" si="168"/>
        <v>0</v>
      </c>
      <c r="AY321" s="11">
        <f t="shared" si="169"/>
        <v>0</v>
      </c>
      <c r="AZ321" s="11">
        <f t="shared" si="170"/>
        <v>0</v>
      </c>
      <c r="BA321" s="11">
        <f t="shared" si="171"/>
        <v>0</v>
      </c>
      <c r="BB321" s="11">
        <f t="shared" si="172"/>
        <v>0</v>
      </c>
      <c r="BC321" s="11">
        <f t="shared" si="173"/>
        <v>0</v>
      </c>
      <c r="BE321">
        <f t="shared" si="174"/>
        <v>22.06021147375834</v>
      </c>
    </row>
    <row r="322" spans="1:57" x14ac:dyDescent="0.25">
      <c r="A322" t="s">
        <v>1062</v>
      </c>
      <c r="B322" t="s">
        <v>1055</v>
      </c>
      <c r="C322" s="3">
        <v>20.170000000000002</v>
      </c>
      <c r="D322" s="3">
        <v>9.0299999999999994</v>
      </c>
      <c r="E322" s="3">
        <v>0.78</v>
      </c>
      <c r="F322" s="3">
        <v>1.85</v>
      </c>
      <c r="G322" s="3">
        <v>0.105</v>
      </c>
      <c r="H322" s="3">
        <v>1.2310000000000001</v>
      </c>
      <c r="I322" s="3">
        <v>0.83099999999999996</v>
      </c>
      <c r="J322" s="3">
        <v>0.124</v>
      </c>
      <c r="K322" s="3">
        <v>0</v>
      </c>
      <c r="L322" s="3">
        <v>39.072000000000003</v>
      </c>
      <c r="M322" s="3">
        <v>0</v>
      </c>
      <c r="N322" s="3">
        <v>0</v>
      </c>
      <c r="O322" s="3">
        <v>0.111</v>
      </c>
      <c r="P322" s="3">
        <v>0</v>
      </c>
      <c r="Q322" s="3">
        <v>0</v>
      </c>
      <c r="R322" s="3">
        <v>0</v>
      </c>
      <c r="S322" s="1">
        <f t="shared" si="140"/>
        <v>73.304000000000016</v>
      </c>
      <c r="U322" s="11">
        <f t="shared" si="141"/>
        <v>0.27003941477625687</v>
      </c>
      <c r="V322" s="11">
        <f t="shared" si="142"/>
        <v>0.12050830483049464</v>
      </c>
      <c r="W322" s="11">
        <f t="shared" si="143"/>
        <v>9.584735203257826E-3</v>
      </c>
      <c r="X322" s="11">
        <f t="shared" si="144"/>
        <v>2.6079331918000943E-2</v>
      </c>
      <c r="Y322" s="11">
        <f t="shared" si="145"/>
        <v>1.4614510956707642E-3</v>
      </c>
      <c r="Z322" s="11">
        <f t="shared" si="146"/>
        <v>1.5475439183158298E-2</v>
      </c>
      <c r="AA322" s="11">
        <f t="shared" si="147"/>
        <v>2.0618096287253994E-2</v>
      </c>
      <c r="AB322" s="11">
        <f t="shared" si="148"/>
        <v>2.2112294792554577E-3</v>
      </c>
      <c r="AC322" s="11">
        <f t="shared" si="149"/>
        <v>0</v>
      </c>
      <c r="AD322" s="11">
        <f t="shared" si="150"/>
        <v>0.33999303863557256</v>
      </c>
      <c r="AE322" s="11">
        <f t="shared" si="151"/>
        <v>0</v>
      </c>
      <c r="AF322" s="11">
        <f t="shared" si="152"/>
        <v>0</v>
      </c>
      <c r="AG322" s="11">
        <f t="shared" si="153"/>
        <v>1.3864220568507984E-3</v>
      </c>
      <c r="AH322" s="11">
        <f t="shared" si="154"/>
        <v>0</v>
      </c>
      <c r="AI322" s="11">
        <f t="shared" si="155"/>
        <v>0</v>
      </c>
      <c r="AJ322" s="11">
        <f t="shared" si="156"/>
        <v>0</v>
      </c>
      <c r="AL322">
        <f t="shared" si="157"/>
        <v>0.46376677329409327</v>
      </c>
      <c r="AN322" s="11">
        <f t="shared" si="158"/>
        <v>1.7468225215329127</v>
      </c>
      <c r="AO322" s="11">
        <f t="shared" si="159"/>
        <v>0.77954035370754426</v>
      </c>
      <c r="AP322" s="11">
        <f t="shared" si="160"/>
        <v>6.200143534547542E-2</v>
      </c>
      <c r="AQ322" s="11">
        <f t="shared" si="161"/>
        <v>0.16870116674872038</v>
      </c>
      <c r="AR322" s="11">
        <f t="shared" si="162"/>
        <v>9.4537891446397279E-3</v>
      </c>
      <c r="AS322" s="11">
        <f t="shared" si="163"/>
        <v>0.10010703703439766</v>
      </c>
      <c r="AT322" s="11">
        <f t="shared" si="164"/>
        <v>0.13337369648631053</v>
      </c>
      <c r="AU322" s="11">
        <f t="shared" si="165"/>
        <v>1.4303932105027463E-2</v>
      </c>
      <c r="AV322" s="11">
        <f t="shared" si="166"/>
        <v>0</v>
      </c>
      <c r="AW322" s="11">
        <f t="shared" si="167"/>
        <v>2.1993363359386415</v>
      </c>
      <c r="AX322" s="11">
        <f t="shared" si="168"/>
        <v>0</v>
      </c>
      <c r="AY322" s="11">
        <f t="shared" si="169"/>
        <v>0</v>
      </c>
      <c r="AZ322" s="11">
        <f t="shared" si="170"/>
        <v>8.9684436446567858E-3</v>
      </c>
      <c r="BA322" s="11">
        <f t="shared" si="171"/>
        <v>0</v>
      </c>
      <c r="BB322" s="11">
        <f t="shared" si="172"/>
        <v>0</v>
      </c>
      <c r="BC322" s="11">
        <f t="shared" si="173"/>
        <v>0</v>
      </c>
      <c r="BE322">
        <f t="shared" si="174"/>
        <v>29.342597489715889</v>
      </c>
    </row>
    <row r="323" spans="1:57" x14ac:dyDescent="0.25">
      <c r="A323" t="s">
        <v>1063</v>
      </c>
      <c r="B323" t="s">
        <v>1055</v>
      </c>
      <c r="C323" s="3">
        <v>22.013999999999999</v>
      </c>
      <c r="D323" s="3">
        <v>8.6690000000000005</v>
      </c>
      <c r="E323" s="3">
        <v>0.75700000000000001</v>
      </c>
      <c r="F323" s="3">
        <v>1.776</v>
      </c>
      <c r="G323" s="3">
        <v>0.122</v>
      </c>
      <c r="H323" s="3">
        <v>0.75600000000000001</v>
      </c>
      <c r="I323" s="3">
        <v>0.78600000000000003</v>
      </c>
      <c r="J323" s="3">
        <v>0.153</v>
      </c>
      <c r="K323" s="3">
        <v>0</v>
      </c>
      <c r="L323" s="3">
        <v>38.868000000000002</v>
      </c>
      <c r="M323" s="3">
        <v>0</v>
      </c>
      <c r="N323" s="3">
        <v>0</v>
      </c>
      <c r="O323" s="3">
        <v>8.5999999999999993E-2</v>
      </c>
      <c r="P323" s="3">
        <v>0</v>
      </c>
      <c r="Q323" s="3">
        <v>0</v>
      </c>
      <c r="R323" s="3">
        <v>0</v>
      </c>
      <c r="S323" s="1">
        <f t="shared" ref="S323:S386" si="175">SUM(C323:R323)</f>
        <v>73.987000000000009</v>
      </c>
      <c r="U323" s="11">
        <f t="shared" ref="U323:U386" si="176">C323/74.6928</f>
        <v>0.29472720262193941</v>
      </c>
      <c r="V323" s="11">
        <f t="shared" ref="V323:V386" si="177">D323/74.932595</f>
        <v>0.11569064170271962</v>
      </c>
      <c r="W323" s="11">
        <f t="shared" ref="W323:W386" si="178">E323/81.3794</f>
        <v>9.3021083959822747E-3</v>
      </c>
      <c r="X323" s="11">
        <f t="shared" ref="X323:X386" si="179">F323/70.9374</f>
        <v>2.5036158641280906E-2</v>
      </c>
      <c r="Y323" s="11">
        <f t="shared" ref="Y323:Y386" si="180">G323/71.8464</f>
        <v>1.6980669873507927E-3</v>
      </c>
      <c r="Z323" s="11">
        <f t="shared" ref="Z323:Z386" si="181">H323/79.5454</f>
        <v>9.5040065170330403E-3</v>
      </c>
      <c r="AA323" s="11">
        <f t="shared" ref="AA323:AA386" si="182">I323/40.3044</f>
        <v>1.9501592878196923E-2</v>
      </c>
      <c r="AB323" s="11">
        <f t="shared" ref="AB323:AB386" si="183">J323/56.0774</f>
        <v>2.7283718574684277E-3</v>
      </c>
      <c r="AC323" s="11">
        <f t="shared" ref="AC323:AC386" si="184">K323/223.1994</f>
        <v>0</v>
      </c>
      <c r="AD323" s="11">
        <f t="shared" ref="AD323:AD386" si="185">2*L323/229.84</f>
        <v>0.33821789070657848</v>
      </c>
      <c r="AE323" s="11">
        <f t="shared" ref="AE323:AE386" si="186">2*M323/141.9446</f>
        <v>0</v>
      </c>
      <c r="AF323" s="11">
        <f t="shared" ref="AF323:AF386" si="187">2*N323/181.88</f>
        <v>0</v>
      </c>
      <c r="AG323" s="11">
        <f t="shared" ref="AG323:AG386" si="188">O323/80.0622</f>
        <v>1.0741648368393572E-3</v>
      </c>
      <c r="AH323" s="11">
        <f t="shared" ref="AH323:AH386" si="189">P323/76.0837</f>
        <v>0</v>
      </c>
      <c r="AI323" s="11">
        <f t="shared" ref="AI323:AI386" si="190">2*Q323/101.9612</f>
        <v>0</v>
      </c>
      <c r="AJ323" s="11">
        <f t="shared" ref="AJ323:AJ386" si="191">2*R323/94.196</f>
        <v>0</v>
      </c>
      <c r="AL323">
        <f t="shared" ref="AL323:AL386" si="192">SUM(U323:AA323)</f>
        <v>0.47545977774450293</v>
      </c>
      <c r="AN323" s="11">
        <f t="shared" ref="AN323:AN386" si="193">(3/AL323)*U323</f>
        <v>1.859634924451905</v>
      </c>
      <c r="AO323" s="11">
        <f t="shared" ref="AO323:AO386" si="194">(3/AL323)*V323</f>
        <v>0.72997115918954636</v>
      </c>
      <c r="AP323" s="11">
        <f t="shared" ref="AP323:AP386" si="195">(3/AL323)*W323</f>
        <v>5.8693345881600113E-2</v>
      </c>
      <c r="AQ323" s="11">
        <f t="shared" ref="AQ323:AQ386" si="196">(3/AL323)*X323</f>
        <v>0.15797019945650093</v>
      </c>
      <c r="AR323" s="11">
        <f t="shared" ref="AR323:AR386" si="197">(3/AL323)*Y323</f>
        <v>1.0714262700029783E-2</v>
      </c>
      <c r="AS323" s="11">
        <f t="shared" ref="AS323:AS386" si="198">(3/AL323)*Z323</f>
        <v>5.9967258821251083E-2</v>
      </c>
      <c r="AT323" s="11">
        <f t="shared" ref="AT323:AT386" si="199">(3/AL323)*AA323</f>
        <v>0.12304884949916708</v>
      </c>
      <c r="AU323" s="11">
        <f t="shared" ref="AU323:AU386" si="200">(3/AL323)*AB323</f>
        <v>1.7215158790579561E-2</v>
      </c>
      <c r="AV323" s="11">
        <f t="shared" ref="AV323:AV386" si="201">(3/AL323)*AC323</f>
        <v>0</v>
      </c>
      <c r="AW323" s="11">
        <f t="shared" ref="AW323:AW386" si="202">(3/AL323)*AD323</f>
        <v>2.1340473361029044</v>
      </c>
      <c r="AX323" s="11">
        <f t="shared" ref="AX323:AX386" si="203">(3/AL323)*AE323</f>
        <v>0</v>
      </c>
      <c r="AY323" s="11">
        <f t="shared" ref="AY323:AY386" si="204">(3/AL323)*AF323</f>
        <v>0</v>
      </c>
      <c r="AZ323" s="11">
        <f t="shared" ref="AZ323:AZ386" si="205">(3/AL323)*AG323</f>
        <v>6.7776385329691097E-3</v>
      </c>
      <c r="BA323" s="11">
        <f t="shared" ref="BA323:BA386" si="206">(3/AL323)*AH323</f>
        <v>0</v>
      </c>
      <c r="BB323" s="11">
        <f t="shared" ref="BB323:BB386" si="207">(3/AL323)*AI323</f>
        <v>0</v>
      </c>
      <c r="BC323" s="11">
        <f t="shared" ref="BC323:BC386" si="208">(3/AL323)*AJ323</f>
        <v>0</v>
      </c>
      <c r="BE323">
        <f t="shared" ref="BE323:BE386" si="209">-3*8.314*(((AN323/3)*LN((AN323/3)+0.0001))+((AO323/3)*LN((AO323/3)+0.0001))+((AP323/3)*LN((AP323/3)+0.0001))+((AQ323/3)*LN((AQ323/3)+0.0001))+((AR323/3)*LN((AR323/3)+0.0001))+((AS323/3)*LN((AS323/3)+0.0001))+((AT323/3)*LN((AT323/3)+0.0001)))</f>
        <v>27.460376490191102</v>
      </c>
    </row>
    <row r="324" spans="1:57" x14ac:dyDescent="0.25">
      <c r="A324" t="s">
        <v>1064</v>
      </c>
      <c r="B324" t="s">
        <v>1055</v>
      </c>
      <c r="C324" s="3">
        <v>21.452999999999999</v>
      </c>
      <c r="D324" s="3">
        <v>9.2409999999999997</v>
      </c>
      <c r="E324" s="3">
        <v>0.70799999999999996</v>
      </c>
      <c r="F324" s="3">
        <v>1.831</v>
      </c>
      <c r="G324" s="3">
        <v>0</v>
      </c>
      <c r="H324" s="3">
        <v>0.91300000000000003</v>
      </c>
      <c r="I324" s="3">
        <v>0.78100000000000003</v>
      </c>
      <c r="J324" s="3">
        <v>9.5000000000000001E-2</v>
      </c>
      <c r="K324" s="3">
        <v>0</v>
      </c>
      <c r="L324" s="3">
        <v>39.207999999999998</v>
      </c>
      <c r="M324" s="3">
        <v>0</v>
      </c>
      <c r="N324" s="3">
        <v>0</v>
      </c>
      <c r="O324" s="3">
        <v>4.8000000000000001E-2</v>
      </c>
      <c r="P324" s="3">
        <v>0</v>
      </c>
      <c r="Q324" s="3">
        <v>0</v>
      </c>
      <c r="R324" s="3">
        <v>0</v>
      </c>
      <c r="S324" s="1">
        <f t="shared" si="175"/>
        <v>74.277999999999992</v>
      </c>
      <c r="U324" s="11">
        <f t="shared" si="176"/>
        <v>0.287216438532228</v>
      </c>
      <c r="V324" s="11">
        <f t="shared" si="177"/>
        <v>0.12332416887470665</v>
      </c>
      <c r="W324" s="11">
        <f t="shared" si="178"/>
        <v>8.699990415264796E-3</v>
      </c>
      <c r="X324" s="11">
        <f t="shared" si="179"/>
        <v>2.5811490130734988E-2</v>
      </c>
      <c r="Y324" s="11">
        <f t="shared" si="180"/>
        <v>0</v>
      </c>
      <c r="Z324" s="11">
        <f t="shared" si="181"/>
        <v>1.1477722156152337E-2</v>
      </c>
      <c r="AA324" s="11">
        <f t="shared" si="182"/>
        <v>1.9377536943857247E-2</v>
      </c>
      <c r="AB324" s="11">
        <f t="shared" si="183"/>
        <v>1.6940871010424879E-3</v>
      </c>
      <c r="AC324" s="11">
        <f t="shared" si="184"/>
        <v>0</v>
      </c>
      <c r="AD324" s="11">
        <f t="shared" si="185"/>
        <v>0.34117647058823525</v>
      </c>
      <c r="AE324" s="11">
        <f t="shared" si="186"/>
        <v>0</v>
      </c>
      <c r="AF324" s="11">
        <f t="shared" si="187"/>
        <v>0</v>
      </c>
      <c r="AG324" s="11">
        <f t="shared" si="188"/>
        <v>5.9953386242196692E-4</v>
      </c>
      <c r="AH324" s="11">
        <f t="shared" si="189"/>
        <v>0</v>
      </c>
      <c r="AI324" s="11">
        <f t="shared" si="190"/>
        <v>0</v>
      </c>
      <c r="AJ324" s="11">
        <f t="shared" si="191"/>
        <v>0</v>
      </c>
      <c r="AL324">
        <f t="shared" si="192"/>
        <v>0.47590734705294402</v>
      </c>
      <c r="AN324" s="11">
        <f t="shared" si="193"/>
        <v>1.8105400577075494</v>
      </c>
      <c r="AO324" s="11">
        <f t="shared" si="194"/>
        <v>0.77740448622021596</v>
      </c>
      <c r="AP324" s="11">
        <f t="shared" si="195"/>
        <v>5.4842547414782408E-2</v>
      </c>
      <c r="AQ324" s="11">
        <f t="shared" si="196"/>
        <v>0.16270912998447679</v>
      </c>
      <c r="AR324" s="11">
        <f t="shared" si="197"/>
        <v>0</v>
      </c>
      <c r="AS324" s="11">
        <f t="shared" si="198"/>
        <v>7.2352668395821954E-2</v>
      </c>
      <c r="AT324" s="11">
        <f t="shared" si="199"/>
        <v>0.12215111027715353</v>
      </c>
      <c r="AU324" s="11">
        <f t="shared" si="200"/>
        <v>1.0679098220692251E-2</v>
      </c>
      <c r="AV324" s="11">
        <f t="shared" si="201"/>
        <v>0</v>
      </c>
      <c r="AW324" s="11">
        <f t="shared" si="202"/>
        <v>2.1506905033152171</v>
      </c>
      <c r="AX324" s="11">
        <f t="shared" si="203"/>
        <v>0</v>
      </c>
      <c r="AY324" s="11">
        <f t="shared" si="204"/>
        <v>0</v>
      </c>
      <c r="AZ324" s="11">
        <f t="shared" si="205"/>
        <v>3.7793104023372201E-3</v>
      </c>
      <c r="BA324" s="11">
        <f t="shared" si="206"/>
        <v>0</v>
      </c>
      <c r="BB324" s="11">
        <f t="shared" si="207"/>
        <v>0</v>
      </c>
      <c r="BC324" s="11">
        <f t="shared" si="208"/>
        <v>0</v>
      </c>
      <c r="BE324">
        <f t="shared" si="209"/>
        <v>27.573444673215459</v>
      </c>
    </row>
    <row r="325" spans="1:57" x14ac:dyDescent="0.25">
      <c r="A325" t="s">
        <v>1065</v>
      </c>
      <c r="B325" t="s">
        <v>1055</v>
      </c>
      <c r="C325" s="3">
        <v>20.991</v>
      </c>
      <c r="D325" s="3">
        <v>8.5470000000000006</v>
      </c>
      <c r="E325" s="3">
        <v>0.71499999999999997</v>
      </c>
      <c r="F325" s="3">
        <v>1.6659999999999999</v>
      </c>
      <c r="G325" s="3">
        <v>0</v>
      </c>
      <c r="H325" s="3">
        <v>1.0660000000000001</v>
      </c>
      <c r="I325" s="3">
        <v>0.67800000000000005</v>
      </c>
      <c r="J325" s="3">
        <v>0.11799999999999999</v>
      </c>
      <c r="K325" s="3">
        <v>0</v>
      </c>
      <c r="L325" s="3">
        <v>39.942999999999998</v>
      </c>
      <c r="M325" s="3">
        <v>0</v>
      </c>
      <c r="N325" s="3">
        <v>0</v>
      </c>
      <c r="O325" s="3">
        <v>7.0000000000000007E-2</v>
      </c>
      <c r="P325" s="3">
        <v>0</v>
      </c>
      <c r="Q325" s="3">
        <v>0</v>
      </c>
      <c r="R325" s="3">
        <v>0</v>
      </c>
      <c r="S325" s="1">
        <f t="shared" si="175"/>
        <v>73.793999999999983</v>
      </c>
      <c r="U325" s="11">
        <f t="shared" si="176"/>
        <v>0.28103110339952442</v>
      </c>
      <c r="V325" s="11">
        <f t="shared" si="177"/>
        <v>0.11406251178142168</v>
      </c>
      <c r="W325" s="11">
        <f t="shared" si="178"/>
        <v>8.7860072696530067E-3</v>
      </c>
      <c r="X325" s="11">
        <f t="shared" si="179"/>
        <v>2.3485495662372739E-2</v>
      </c>
      <c r="Y325" s="11">
        <f t="shared" si="180"/>
        <v>0</v>
      </c>
      <c r="Z325" s="11">
        <f t="shared" si="181"/>
        <v>1.3401152046504262E-2</v>
      </c>
      <c r="AA325" s="11">
        <f t="shared" si="182"/>
        <v>1.682198469645994E-2</v>
      </c>
      <c r="AB325" s="11">
        <f t="shared" si="183"/>
        <v>2.1042345044527742E-3</v>
      </c>
      <c r="AC325" s="11">
        <f t="shared" si="184"/>
        <v>0</v>
      </c>
      <c r="AD325" s="11">
        <f t="shared" si="185"/>
        <v>0.34757222415593453</v>
      </c>
      <c r="AE325" s="11">
        <f t="shared" si="186"/>
        <v>0</v>
      </c>
      <c r="AF325" s="11">
        <f t="shared" si="187"/>
        <v>0</v>
      </c>
      <c r="AG325" s="11">
        <f t="shared" si="188"/>
        <v>8.7432021603203508E-4</v>
      </c>
      <c r="AH325" s="11">
        <f t="shared" si="189"/>
        <v>0</v>
      </c>
      <c r="AI325" s="11">
        <f t="shared" si="190"/>
        <v>0</v>
      </c>
      <c r="AJ325" s="11">
        <f t="shared" si="191"/>
        <v>0</v>
      </c>
      <c r="AL325">
        <f t="shared" si="192"/>
        <v>0.45758825485593607</v>
      </c>
      <c r="AN325" s="11">
        <f t="shared" si="193"/>
        <v>1.8424714822805208</v>
      </c>
      <c r="AO325" s="11">
        <f t="shared" si="194"/>
        <v>0.74780663994970109</v>
      </c>
      <c r="AP325" s="11">
        <f t="shared" si="195"/>
        <v>5.7602050597337549E-2</v>
      </c>
      <c r="AQ325" s="11">
        <f t="shared" si="196"/>
        <v>0.15397354770239952</v>
      </c>
      <c r="AR325" s="11">
        <f t="shared" si="197"/>
        <v>0</v>
      </c>
      <c r="AS325" s="11">
        <f t="shared" si="198"/>
        <v>8.7859458176368976E-2</v>
      </c>
      <c r="AT325" s="11">
        <f t="shared" si="199"/>
        <v>0.11028682129367191</v>
      </c>
      <c r="AU325" s="11">
        <f t="shared" si="200"/>
        <v>1.3795597781122618E-2</v>
      </c>
      <c r="AV325" s="11">
        <f t="shared" si="201"/>
        <v>0</v>
      </c>
      <c r="AW325" s="11">
        <f t="shared" si="202"/>
        <v>2.278722544563748</v>
      </c>
      <c r="AX325" s="11">
        <f t="shared" si="203"/>
        <v>0</v>
      </c>
      <c r="AY325" s="11">
        <f t="shared" si="204"/>
        <v>0</v>
      </c>
      <c r="AZ325" s="11">
        <f t="shared" si="205"/>
        <v>5.7321415492228925E-3</v>
      </c>
      <c r="BA325" s="11">
        <f t="shared" si="206"/>
        <v>0</v>
      </c>
      <c r="BB325" s="11">
        <f t="shared" si="207"/>
        <v>0</v>
      </c>
      <c r="BC325" s="11">
        <f t="shared" si="208"/>
        <v>0</v>
      </c>
      <c r="BE325">
        <f t="shared" si="209"/>
        <v>27.392309018545287</v>
      </c>
    </row>
    <row r="326" spans="1:57" x14ac:dyDescent="0.25">
      <c r="A326" t="s">
        <v>1066</v>
      </c>
      <c r="B326" t="s">
        <v>1055</v>
      </c>
      <c r="C326" s="3">
        <v>21.096</v>
      </c>
      <c r="D326" s="3">
        <v>8.42</v>
      </c>
      <c r="E326" s="3">
        <v>0.55600000000000005</v>
      </c>
      <c r="F326" s="3">
        <v>1.6339999999999999</v>
      </c>
      <c r="G326" s="3">
        <v>0</v>
      </c>
      <c r="H326" s="3">
        <v>1.2390000000000001</v>
      </c>
      <c r="I326" s="3">
        <v>0.76200000000000001</v>
      </c>
      <c r="J326" s="3">
        <v>0.13400000000000001</v>
      </c>
      <c r="K326" s="3">
        <v>0</v>
      </c>
      <c r="L326" s="3">
        <v>40.484999999999999</v>
      </c>
      <c r="M326" s="3">
        <v>0</v>
      </c>
      <c r="N326" s="3">
        <v>0</v>
      </c>
      <c r="O326" s="3">
        <v>4.2999999999999997E-2</v>
      </c>
      <c r="P326" s="3">
        <v>0</v>
      </c>
      <c r="Q326" s="3">
        <v>0</v>
      </c>
      <c r="R326" s="3">
        <v>0</v>
      </c>
      <c r="S326" s="1">
        <f t="shared" si="175"/>
        <v>74.369</v>
      </c>
      <c r="U326" s="11">
        <f t="shared" si="176"/>
        <v>0.2824368613842298</v>
      </c>
      <c r="V326" s="11">
        <f t="shared" si="177"/>
        <v>0.11236765522400498</v>
      </c>
      <c r="W326" s="11">
        <f t="shared" si="178"/>
        <v>6.8321958628350665E-3</v>
      </c>
      <c r="X326" s="11">
        <f t="shared" si="179"/>
        <v>2.3034393704872182E-2</v>
      </c>
      <c r="Y326" s="11">
        <f t="shared" si="180"/>
        <v>0</v>
      </c>
      <c r="Z326" s="11">
        <f t="shared" si="181"/>
        <v>1.557601068069304E-2</v>
      </c>
      <c r="AA326" s="11">
        <f t="shared" si="182"/>
        <v>1.8906124393366482E-2</v>
      </c>
      <c r="AB326" s="11">
        <f t="shared" si="183"/>
        <v>2.3895544372599304E-3</v>
      </c>
      <c r="AC326" s="11">
        <f t="shared" si="184"/>
        <v>0</v>
      </c>
      <c r="AD326" s="11">
        <f t="shared" si="185"/>
        <v>0.35228854855551689</v>
      </c>
      <c r="AE326" s="11">
        <f t="shared" si="186"/>
        <v>0</v>
      </c>
      <c r="AF326" s="11">
        <f t="shared" si="187"/>
        <v>0</v>
      </c>
      <c r="AG326" s="11">
        <f t="shared" si="188"/>
        <v>5.370824184196786E-4</v>
      </c>
      <c r="AH326" s="11">
        <f t="shared" si="189"/>
        <v>0</v>
      </c>
      <c r="AI326" s="11">
        <f t="shared" si="190"/>
        <v>0</v>
      </c>
      <c r="AJ326" s="11">
        <f t="shared" si="191"/>
        <v>0</v>
      </c>
      <c r="AL326">
        <f t="shared" si="192"/>
        <v>0.45915324125000156</v>
      </c>
      <c r="AN326" s="11">
        <f t="shared" si="193"/>
        <v>1.8453764626510443</v>
      </c>
      <c r="AO326" s="11">
        <f t="shared" si="194"/>
        <v>0.73418400522292682</v>
      </c>
      <c r="AP326" s="11">
        <f t="shared" si="195"/>
        <v>4.4639971467271285E-2</v>
      </c>
      <c r="AQ326" s="11">
        <f t="shared" si="196"/>
        <v>0.15050134662338358</v>
      </c>
      <c r="AR326" s="11">
        <f t="shared" si="197"/>
        <v>0</v>
      </c>
      <c r="AS326" s="11">
        <f t="shared" si="198"/>
        <v>0.10177001454866449</v>
      </c>
      <c r="AT326" s="11">
        <f t="shared" si="199"/>
        <v>0.1235281994867095</v>
      </c>
      <c r="AU326" s="11">
        <f t="shared" si="200"/>
        <v>1.5612790388376175E-2</v>
      </c>
      <c r="AV326" s="11">
        <f t="shared" si="201"/>
        <v>0</v>
      </c>
      <c r="AW326" s="11">
        <f t="shared" si="202"/>
        <v>2.3017710662116491</v>
      </c>
      <c r="AX326" s="11">
        <f t="shared" si="203"/>
        <v>0</v>
      </c>
      <c r="AY326" s="11">
        <f t="shared" si="204"/>
        <v>0</v>
      </c>
      <c r="AZ326" s="11">
        <f t="shared" si="205"/>
        <v>3.5091710359542853E-3</v>
      </c>
      <c r="BA326" s="11">
        <f t="shared" si="206"/>
        <v>0</v>
      </c>
      <c r="BB326" s="11">
        <f t="shared" si="207"/>
        <v>0</v>
      </c>
      <c r="BC326" s="11">
        <f t="shared" si="208"/>
        <v>0</v>
      </c>
      <c r="BE326">
        <f t="shared" si="209"/>
        <v>27.477411221469474</v>
      </c>
    </row>
    <row r="327" spans="1:57" x14ac:dyDescent="0.25">
      <c r="A327" t="s">
        <v>1067</v>
      </c>
      <c r="B327" t="s">
        <v>1055</v>
      </c>
      <c r="C327" s="3">
        <v>19.760999999999999</v>
      </c>
      <c r="D327" s="3">
        <v>8.702</v>
      </c>
      <c r="E327" s="3">
        <v>0.70199999999999996</v>
      </c>
      <c r="F327" s="3">
        <v>2.081</v>
      </c>
      <c r="G327" s="3">
        <v>0.11899999999999999</v>
      </c>
      <c r="H327" s="3">
        <v>1.268</v>
      </c>
      <c r="I327" s="3">
        <v>0.70199999999999996</v>
      </c>
      <c r="J327" s="3">
        <v>0.112</v>
      </c>
      <c r="K327" s="3">
        <v>0</v>
      </c>
      <c r="L327" s="3">
        <v>40.215000000000003</v>
      </c>
      <c r="M327" s="3">
        <v>0</v>
      </c>
      <c r="N327" s="3">
        <v>0</v>
      </c>
      <c r="O327" s="3">
        <v>6.9000000000000006E-2</v>
      </c>
      <c r="P327" s="3">
        <v>0</v>
      </c>
      <c r="Q327" s="3">
        <v>0</v>
      </c>
      <c r="R327" s="3">
        <v>0</v>
      </c>
      <c r="S327" s="1">
        <f t="shared" si="175"/>
        <v>73.731000000000009</v>
      </c>
      <c r="U327" s="11">
        <f t="shared" si="176"/>
        <v>0.26456365272154742</v>
      </c>
      <c r="V327" s="11">
        <f t="shared" si="177"/>
        <v>0.11613103750110348</v>
      </c>
      <c r="W327" s="11">
        <f t="shared" si="178"/>
        <v>8.6262616829320439E-3</v>
      </c>
      <c r="X327" s="11">
        <f t="shared" si="179"/>
        <v>2.9335724173708087E-2</v>
      </c>
      <c r="Y327" s="11">
        <f t="shared" si="180"/>
        <v>1.6563112417601995E-3</v>
      </c>
      <c r="Z327" s="11">
        <f t="shared" si="181"/>
        <v>1.5940582359256474E-2</v>
      </c>
      <c r="AA327" s="11">
        <f t="shared" si="182"/>
        <v>1.7417453181290378E-2</v>
      </c>
      <c r="AB327" s="11">
        <f t="shared" si="183"/>
        <v>1.9972395296500908E-3</v>
      </c>
      <c r="AC327" s="11">
        <f t="shared" si="184"/>
        <v>0</v>
      </c>
      <c r="AD327" s="11">
        <f t="shared" si="185"/>
        <v>0.34993908806126001</v>
      </c>
      <c r="AE327" s="11">
        <f t="shared" si="186"/>
        <v>0</v>
      </c>
      <c r="AF327" s="11">
        <f t="shared" si="187"/>
        <v>0</v>
      </c>
      <c r="AG327" s="11">
        <f t="shared" si="188"/>
        <v>8.6182992723157748E-4</v>
      </c>
      <c r="AH327" s="11">
        <f t="shared" si="189"/>
        <v>0</v>
      </c>
      <c r="AI327" s="11">
        <f t="shared" si="190"/>
        <v>0</v>
      </c>
      <c r="AJ327" s="11">
        <f t="shared" si="191"/>
        <v>0</v>
      </c>
      <c r="AL327">
        <f t="shared" si="192"/>
        <v>0.45367102286159816</v>
      </c>
      <c r="AN327" s="11">
        <f t="shared" si="193"/>
        <v>1.7494856805231185</v>
      </c>
      <c r="AO327" s="11">
        <f t="shared" si="194"/>
        <v>0.76794217604150372</v>
      </c>
      <c r="AP327" s="11">
        <f t="shared" si="195"/>
        <v>5.7043063684256948E-2</v>
      </c>
      <c r="AQ327" s="11">
        <f t="shared" si="196"/>
        <v>0.19398896576203126</v>
      </c>
      <c r="AR327" s="11">
        <f t="shared" si="197"/>
        <v>1.0952724496130042E-2</v>
      </c>
      <c r="AS327" s="11">
        <f t="shared" si="198"/>
        <v>0.10541062723408377</v>
      </c>
      <c r="AT327" s="11">
        <f t="shared" si="199"/>
        <v>0.11517676225887544</v>
      </c>
      <c r="AU327" s="11">
        <f t="shared" si="200"/>
        <v>1.3207188220126133E-2</v>
      </c>
      <c r="AV327" s="11">
        <f t="shared" si="201"/>
        <v>0</v>
      </c>
      <c r="AW327" s="11">
        <f t="shared" si="202"/>
        <v>2.314049633502929</v>
      </c>
      <c r="AX327" s="11">
        <f t="shared" si="203"/>
        <v>0</v>
      </c>
      <c r="AY327" s="11">
        <f t="shared" si="204"/>
        <v>0</v>
      </c>
      <c r="AZ327" s="11">
        <f t="shared" si="205"/>
        <v>5.699041048260846E-3</v>
      </c>
      <c r="BA327" s="11">
        <f t="shared" si="206"/>
        <v>0</v>
      </c>
      <c r="BB327" s="11">
        <f t="shared" si="207"/>
        <v>0</v>
      </c>
      <c r="BC327" s="11">
        <f t="shared" si="208"/>
        <v>0</v>
      </c>
      <c r="BE327">
        <f t="shared" si="209"/>
        <v>29.390170849177874</v>
      </c>
    </row>
    <row r="328" spans="1:57" x14ac:dyDescent="0.25">
      <c r="A328" t="s">
        <v>1068</v>
      </c>
      <c r="B328" t="s">
        <v>1055</v>
      </c>
      <c r="C328" s="3">
        <v>18.638000000000002</v>
      </c>
      <c r="D328" s="3">
        <v>9.3949999999999996</v>
      </c>
      <c r="E328" s="3">
        <v>1.111</v>
      </c>
      <c r="F328" s="3">
        <v>1.94</v>
      </c>
      <c r="G328" s="3">
        <v>0</v>
      </c>
      <c r="H328" s="3">
        <v>0.36</v>
      </c>
      <c r="I328" s="3">
        <v>1.367</v>
      </c>
      <c r="J328" s="3">
        <v>0.19900000000000001</v>
      </c>
      <c r="K328" s="3">
        <v>0</v>
      </c>
      <c r="L328" s="3">
        <v>38.146000000000001</v>
      </c>
      <c r="M328" s="3">
        <v>0</v>
      </c>
      <c r="N328" s="3">
        <v>0</v>
      </c>
      <c r="O328" s="3">
        <v>8.4000000000000005E-2</v>
      </c>
      <c r="P328" s="3">
        <v>0</v>
      </c>
      <c r="Q328" s="3">
        <v>0</v>
      </c>
      <c r="R328" s="3">
        <v>0</v>
      </c>
      <c r="S328" s="1">
        <f t="shared" si="175"/>
        <v>71.240000000000009</v>
      </c>
      <c r="U328" s="11">
        <f t="shared" si="176"/>
        <v>0.24952873637084164</v>
      </c>
      <c r="V328" s="11">
        <f t="shared" si="177"/>
        <v>0.12537934926716468</v>
      </c>
      <c r="W328" s="11">
        <f t="shared" si="178"/>
        <v>1.3652103603614673E-2</v>
      </c>
      <c r="X328" s="11">
        <f t="shared" si="179"/>
        <v>2.7348056173471257E-2</v>
      </c>
      <c r="Y328" s="11">
        <f t="shared" si="180"/>
        <v>0</v>
      </c>
      <c r="Z328" s="11">
        <f t="shared" si="181"/>
        <v>4.5257173890633521E-3</v>
      </c>
      <c r="AA328" s="11">
        <f t="shared" si="182"/>
        <v>3.3916892448467163E-2</v>
      </c>
      <c r="AB328" s="11">
        <f t="shared" si="183"/>
        <v>3.5486666642890008E-3</v>
      </c>
      <c r="AC328" s="11">
        <f t="shared" si="184"/>
        <v>0</v>
      </c>
      <c r="AD328" s="11">
        <f t="shared" si="185"/>
        <v>0.3319352593108249</v>
      </c>
      <c r="AE328" s="11">
        <f t="shared" si="186"/>
        <v>0</v>
      </c>
      <c r="AF328" s="11">
        <f t="shared" si="187"/>
        <v>0</v>
      </c>
      <c r="AG328" s="11">
        <f t="shared" si="188"/>
        <v>1.0491842592384422E-3</v>
      </c>
      <c r="AH328" s="11">
        <f t="shared" si="189"/>
        <v>0</v>
      </c>
      <c r="AI328" s="11">
        <f t="shared" si="190"/>
        <v>0</v>
      </c>
      <c r="AJ328" s="11">
        <f t="shared" si="191"/>
        <v>0</v>
      </c>
      <c r="AL328">
        <f t="shared" si="192"/>
        <v>0.45435085525262281</v>
      </c>
      <c r="AN328" s="11">
        <f t="shared" si="193"/>
        <v>1.6475950258667496</v>
      </c>
      <c r="AO328" s="11">
        <f t="shared" si="194"/>
        <v>0.82785812649644552</v>
      </c>
      <c r="AP328" s="11">
        <f t="shared" si="195"/>
        <v>9.014247544020132E-2</v>
      </c>
      <c r="AQ328" s="11">
        <f t="shared" si="196"/>
        <v>0.18057447800950333</v>
      </c>
      <c r="AR328" s="11">
        <f t="shared" si="197"/>
        <v>0</v>
      </c>
      <c r="AS328" s="11">
        <f t="shared" si="198"/>
        <v>2.988252802922765E-2</v>
      </c>
      <c r="AT328" s="11">
        <f t="shared" si="199"/>
        <v>0.22394736615787214</v>
      </c>
      <c r="AU328" s="11">
        <f t="shared" si="200"/>
        <v>2.3431231326609341E-2</v>
      </c>
      <c r="AV328" s="11">
        <f t="shared" si="201"/>
        <v>0</v>
      </c>
      <c r="AW328" s="11">
        <f t="shared" si="202"/>
        <v>2.1917110233649688</v>
      </c>
      <c r="AX328" s="11">
        <f t="shared" si="203"/>
        <v>0</v>
      </c>
      <c r="AY328" s="11">
        <f t="shared" si="204"/>
        <v>0</v>
      </c>
      <c r="AZ328" s="11">
        <f t="shared" si="205"/>
        <v>6.9275819365746793E-3</v>
      </c>
      <c r="BA328" s="11">
        <f t="shared" si="206"/>
        <v>0</v>
      </c>
      <c r="BB328" s="11">
        <f t="shared" si="207"/>
        <v>0</v>
      </c>
      <c r="BC328" s="11">
        <f t="shared" si="208"/>
        <v>0</v>
      </c>
      <c r="BE328">
        <f t="shared" si="209"/>
        <v>29.878476853394371</v>
      </c>
    </row>
    <row r="329" spans="1:57" x14ac:dyDescent="0.25">
      <c r="A329" t="s">
        <v>1069</v>
      </c>
      <c r="B329" t="s">
        <v>1055</v>
      </c>
      <c r="C329" s="3">
        <v>20.465</v>
      </c>
      <c r="D329" s="3">
        <v>9.3249999999999993</v>
      </c>
      <c r="E329" s="3">
        <v>0.75700000000000001</v>
      </c>
      <c r="F329" s="3">
        <v>1.506</v>
      </c>
      <c r="G329" s="3">
        <v>0.223</v>
      </c>
      <c r="H329" s="3">
        <v>0.248</v>
      </c>
      <c r="I329" s="3">
        <v>1.2450000000000001</v>
      </c>
      <c r="J329" s="3">
        <v>0.218</v>
      </c>
      <c r="K329" s="3">
        <v>0</v>
      </c>
      <c r="L329" s="3">
        <v>38.78</v>
      </c>
      <c r="M329" s="3">
        <v>0</v>
      </c>
      <c r="N329" s="3">
        <v>0</v>
      </c>
      <c r="O329" s="3">
        <v>6.2E-2</v>
      </c>
      <c r="P329" s="3">
        <v>0.157</v>
      </c>
      <c r="Q329" s="3">
        <v>0</v>
      </c>
      <c r="R329" s="3">
        <v>0</v>
      </c>
      <c r="S329" s="1">
        <f t="shared" si="175"/>
        <v>72.98599999999999</v>
      </c>
      <c r="U329" s="11">
        <f t="shared" si="176"/>
        <v>0.27398892530471475</v>
      </c>
      <c r="V329" s="11">
        <f t="shared" si="177"/>
        <v>0.12444517636150194</v>
      </c>
      <c r="W329" s="11">
        <f t="shared" si="178"/>
        <v>9.3021083959822747E-3</v>
      </c>
      <c r="X329" s="11">
        <f t="shared" si="179"/>
        <v>2.1229985874869958E-2</v>
      </c>
      <c r="Y329" s="11">
        <f t="shared" si="180"/>
        <v>3.1038437555674326E-3</v>
      </c>
      <c r="Z329" s="11">
        <f t="shared" si="181"/>
        <v>3.117716423576976E-3</v>
      </c>
      <c r="AA329" s="11">
        <f t="shared" si="182"/>
        <v>3.0889927650579095E-2</v>
      </c>
      <c r="AB329" s="11">
        <f t="shared" si="183"/>
        <v>3.8874840844974985E-3</v>
      </c>
      <c r="AC329" s="11">
        <f t="shared" si="184"/>
        <v>0</v>
      </c>
      <c r="AD329" s="11">
        <f t="shared" si="185"/>
        <v>0.33745214061956141</v>
      </c>
      <c r="AE329" s="11">
        <f t="shared" si="186"/>
        <v>0</v>
      </c>
      <c r="AF329" s="11">
        <f t="shared" si="187"/>
        <v>0</v>
      </c>
      <c r="AG329" s="11">
        <f t="shared" si="188"/>
        <v>7.7439790562837385E-4</v>
      </c>
      <c r="AH329" s="11">
        <f t="shared" si="189"/>
        <v>2.0635168899514615E-3</v>
      </c>
      <c r="AI329" s="11">
        <f t="shared" si="190"/>
        <v>0</v>
      </c>
      <c r="AJ329" s="11">
        <f t="shared" si="191"/>
        <v>0</v>
      </c>
      <c r="AL329">
        <f t="shared" si="192"/>
        <v>0.46607768376679243</v>
      </c>
      <c r="AN329" s="11">
        <f t="shared" si="193"/>
        <v>1.7635832062824641</v>
      </c>
      <c r="AO329" s="11">
        <f t="shared" si="194"/>
        <v>0.80101567203828783</v>
      </c>
      <c r="AP329" s="11">
        <f t="shared" si="195"/>
        <v>5.9874836663302011E-2</v>
      </c>
      <c r="AQ329" s="11">
        <f t="shared" si="196"/>
        <v>0.13665094863558819</v>
      </c>
      <c r="AR329" s="11">
        <f t="shared" si="197"/>
        <v>1.9978496270079804E-2</v>
      </c>
      <c r="AS329" s="11">
        <f t="shared" si="198"/>
        <v>2.0067790405967793E-2</v>
      </c>
      <c r="AT329" s="11">
        <f t="shared" si="199"/>
        <v>0.19882904970431006</v>
      </c>
      <c r="AU329" s="11">
        <f t="shared" si="200"/>
        <v>2.5022550230763555E-2</v>
      </c>
      <c r="AV329" s="11">
        <f t="shared" si="201"/>
        <v>0</v>
      </c>
      <c r="AW329" s="11">
        <f t="shared" si="202"/>
        <v>2.1720765810474396</v>
      </c>
      <c r="AX329" s="11">
        <f t="shared" si="203"/>
        <v>0</v>
      </c>
      <c r="AY329" s="11">
        <f t="shared" si="204"/>
        <v>0</v>
      </c>
      <c r="AZ329" s="11">
        <f t="shared" si="205"/>
        <v>4.984563298781667E-3</v>
      </c>
      <c r="BA329" s="11">
        <f t="shared" si="206"/>
        <v>1.3282229305258693E-2</v>
      </c>
      <c r="BB329" s="11">
        <f t="shared" si="207"/>
        <v>0</v>
      </c>
      <c r="BC329" s="11">
        <f t="shared" si="208"/>
        <v>0</v>
      </c>
      <c r="BE329">
        <f t="shared" si="209"/>
        <v>28.178196078047801</v>
      </c>
    </row>
    <row r="330" spans="1:57" x14ac:dyDescent="0.25">
      <c r="A330" t="s">
        <v>1070</v>
      </c>
      <c r="B330" t="s">
        <v>1055</v>
      </c>
      <c r="C330" s="3">
        <v>20.54</v>
      </c>
      <c r="D330" s="3">
        <v>9.0280000000000005</v>
      </c>
      <c r="E330" s="3">
        <v>0.96899999999999997</v>
      </c>
      <c r="F330" s="3">
        <v>1.4830000000000001</v>
      </c>
      <c r="G330" s="3">
        <v>0</v>
      </c>
      <c r="H330" s="3">
        <v>0.39700000000000002</v>
      </c>
      <c r="I330" s="3">
        <v>1.365</v>
      </c>
      <c r="J330" s="3">
        <v>0.313</v>
      </c>
      <c r="K330" s="3">
        <v>0</v>
      </c>
      <c r="L330" s="3">
        <v>38.088000000000001</v>
      </c>
      <c r="M330" s="3">
        <v>0</v>
      </c>
      <c r="N330" s="3">
        <v>0</v>
      </c>
      <c r="O330" s="3">
        <v>5.2999999999999999E-2</v>
      </c>
      <c r="P330" s="3">
        <v>0</v>
      </c>
      <c r="Q330" s="3">
        <v>0</v>
      </c>
      <c r="R330" s="3">
        <v>0</v>
      </c>
      <c r="S330" s="1">
        <f t="shared" si="175"/>
        <v>72.23599999999999</v>
      </c>
      <c r="U330" s="11">
        <f t="shared" si="176"/>
        <v>0.27499303815093284</v>
      </c>
      <c r="V330" s="11">
        <f t="shared" si="177"/>
        <v>0.12048161417604715</v>
      </c>
      <c r="W330" s="11">
        <f t="shared" si="178"/>
        <v>1.190719027173953E-2</v>
      </c>
      <c r="X330" s="11">
        <f t="shared" si="179"/>
        <v>2.0905756342916432E-2</v>
      </c>
      <c r="Y330" s="11">
        <f t="shared" si="180"/>
        <v>0</v>
      </c>
      <c r="Z330" s="11">
        <f t="shared" si="181"/>
        <v>4.9908605651615302E-3</v>
      </c>
      <c r="AA330" s="11">
        <f t="shared" si="182"/>
        <v>3.3867270074731295E-2</v>
      </c>
      <c r="AB330" s="11">
        <f t="shared" si="183"/>
        <v>5.5815711855399857E-3</v>
      </c>
      <c r="AC330" s="11">
        <f t="shared" si="184"/>
        <v>0</v>
      </c>
      <c r="AD330" s="11">
        <f t="shared" si="185"/>
        <v>0.33143056038983643</v>
      </c>
      <c r="AE330" s="11">
        <f t="shared" si="186"/>
        <v>0</v>
      </c>
      <c r="AF330" s="11">
        <f t="shared" si="187"/>
        <v>0</v>
      </c>
      <c r="AG330" s="11">
        <f t="shared" si="188"/>
        <v>6.6198530642425514E-4</v>
      </c>
      <c r="AH330" s="11">
        <f t="shared" si="189"/>
        <v>0</v>
      </c>
      <c r="AI330" s="11">
        <f t="shared" si="190"/>
        <v>0</v>
      </c>
      <c r="AJ330" s="11">
        <f t="shared" si="191"/>
        <v>0</v>
      </c>
      <c r="AL330">
        <f t="shared" si="192"/>
        <v>0.46714572958152872</v>
      </c>
      <c r="AN330" s="11">
        <f t="shared" si="193"/>
        <v>1.7659994777043526</v>
      </c>
      <c r="AO330" s="11">
        <f t="shared" si="194"/>
        <v>0.77373037927998478</v>
      </c>
      <c r="AP330" s="11">
        <f t="shared" si="195"/>
        <v>7.6467724209355686E-2</v>
      </c>
      <c r="AQ330" s="11">
        <f t="shared" si="196"/>
        <v>0.13425632529046494</v>
      </c>
      <c r="AR330" s="11">
        <f t="shared" si="197"/>
        <v>0</v>
      </c>
      <c r="AS330" s="11">
        <f t="shared" si="198"/>
        <v>3.2051201043616723E-2</v>
      </c>
      <c r="AT330" s="11">
        <f t="shared" si="199"/>
        <v>0.21749489247222542</v>
      </c>
      <c r="AU330" s="11">
        <f t="shared" si="200"/>
        <v>3.5844732160176113E-2</v>
      </c>
      <c r="AV330" s="11">
        <f t="shared" si="201"/>
        <v>0</v>
      </c>
      <c r="AW330" s="11">
        <f t="shared" si="202"/>
        <v>2.1284400524440206</v>
      </c>
      <c r="AX330" s="11">
        <f t="shared" si="203"/>
        <v>0</v>
      </c>
      <c r="AY330" s="11">
        <f t="shared" si="204"/>
        <v>0</v>
      </c>
      <c r="AZ330" s="11">
        <f t="shared" si="205"/>
        <v>4.2512556436120992E-3</v>
      </c>
      <c r="BA330" s="11">
        <f t="shared" si="206"/>
        <v>0</v>
      </c>
      <c r="BB330" s="11">
        <f t="shared" si="207"/>
        <v>0</v>
      </c>
      <c r="BC330" s="11">
        <f t="shared" si="208"/>
        <v>0</v>
      </c>
      <c r="BE330">
        <f t="shared" si="209"/>
        <v>28.23787693153897</v>
      </c>
    </row>
    <row r="331" spans="1:57" x14ac:dyDescent="0.25">
      <c r="A331" t="s">
        <v>1071</v>
      </c>
      <c r="B331" t="s">
        <v>1055</v>
      </c>
      <c r="C331" s="3">
        <v>19.861000000000001</v>
      </c>
      <c r="D331" s="3">
        <v>9.5039999999999996</v>
      </c>
      <c r="E331" s="3">
        <v>0.98899999999999999</v>
      </c>
      <c r="F331" s="3">
        <v>1.8069999999999999</v>
      </c>
      <c r="G331" s="3">
        <v>0</v>
      </c>
      <c r="H331" s="3">
        <v>0.38900000000000001</v>
      </c>
      <c r="I331" s="3">
        <v>1.429</v>
      </c>
      <c r="J331" s="3">
        <v>0.191</v>
      </c>
      <c r="K331" s="3">
        <v>0</v>
      </c>
      <c r="L331" s="3">
        <v>38.838000000000001</v>
      </c>
      <c r="M331" s="3">
        <v>0</v>
      </c>
      <c r="N331" s="3">
        <v>0</v>
      </c>
      <c r="O331" s="3">
        <v>8.7999999999999995E-2</v>
      </c>
      <c r="P331" s="3">
        <v>0</v>
      </c>
      <c r="Q331" s="3">
        <v>0</v>
      </c>
      <c r="R331" s="3">
        <v>0</v>
      </c>
      <c r="S331" s="1">
        <f t="shared" si="175"/>
        <v>73.096000000000004</v>
      </c>
      <c r="U331" s="11">
        <f t="shared" si="176"/>
        <v>0.26590246984983829</v>
      </c>
      <c r="V331" s="11">
        <f t="shared" si="177"/>
        <v>0.12683398993455383</v>
      </c>
      <c r="W331" s="11">
        <f t="shared" si="178"/>
        <v>1.2152952712848705E-2</v>
      </c>
      <c r="X331" s="11">
        <f t="shared" si="179"/>
        <v>2.5473163662609568E-2</v>
      </c>
      <c r="Y331" s="11">
        <f t="shared" si="180"/>
        <v>0</v>
      </c>
      <c r="Z331" s="11">
        <f t="shared" si="181"/>
        <v>4.8902890676267895E-3</v>
      </c>
      <c r="AA331" s="11">
        <f t="shared" si="182"/>
        <v>3.5455186034279135E-2</v>
      </c>
      <c r="AB331" s="11">
        <f t="shared" si="183"/>
        <v>3.4060066978854227E-3</v>
      </c>
      <c r="AC331" s="11">
        <f t="shared" si="184"/>
        <v>0</v>
      </c>
      <c r="AD331" s="11">
        <f t="shared" si="185"/>
        <v>0.33795683954054995</v>
      </c>
      <c r="AE331" s="11">
        <f t="shared" si="186"/>
        <v>0</v>
      </c>
      <c r="AF331" s="11">
        <f t="shared" si="187"/>
        <v>0</v>
      </c>
      <c r="AG331" s="11">
        <f t="shared" si="188"/>
        <v>1.0991454144402726E-3</v>
      </c>
      <c r="AH331" s="11">
        <f t="shared" si="189"/>
        <v>0</v>
      </c>
      <c r="AI331" s="11">
        <f t="shared" si="190"/>
        <v>0</v>
      </c>
      <c r="AJ331" s="11">
        <f t="shared" si="191"/>
        <v>0</v>
      </c>
      <c r="AL331">
        <f t="shared" si="192"/>
        <v>0.4707080512617563</v>
      </c>
      <c r="AN331" s="11">
        <f t="shared" si="193"/>
        <v>1.6946967603618008</v>
      </c>
      <c r="AO331" s="11">
        <f t="shared" si="194"/>
        <v>0.80836086993563649</v>
      </c>
      <c r="AP331" s="11">
        <f t="shared" si="195"/>
        <v>7.7455352719836293E-2</v>
      </c>
      <c r="AQ331" s="11">
        <f t="shared" si="196"/>
        <v>0.16235008256812788</v>
      </c>
      <c r="AR331" s="11">
        <f t="shared" si="197"/>
        <v>0</v>
      </c>
      <c r="AS331" s="11">
        <f t="shared" si="198"/>
        <v>3.1167657242221331E-2</v>
      </c>
      <c r="AT331" s="11">
        <f t="shared" si="199"/>
        <v>0.22596927717237733</v>
      </c>
      <c r="AU331" s="11">
        <f t="shared" si="200"/>
        <v>2.170776570799322E-2</v>
      </c>
      <c r="AV331" s="11">
        <f t="shared" si="201"/>
        <v>0</v>
      </c>
      <c r="AW331" s="11">
        <f t="shared" si="202"/>
        <v>2.1539264431613598</v>
      </c>
      <c r="AX331" s="11">
        <f t="shared" si="203"/>
        <v>0</v>
      </c>
      <c r="AY331" s="11">
        <f t="shared" si="204"/>
        <v>0</v>
      </c>
      <c r="AZ331" s="11">
        <f t="shared" si="205"/>
        <v>7.005268413153071E-3</v>
      </c>
      <c r="BA331" s="11">
        <f t="shared" si="206"/>
        <v>0</v>
      </c>
      <c r="BB331" s="11">
        <f t="shared" si="207"/>
        <v>0</v>
      </c>
      <c r="BC331" s="11">
        <f t="shared" si="208"/>
        <v>0</v>
      </c>
      <c r="BE331">
        <f t="shared" si="209"/>
        <v>29.178331185410794</v>
      </c>
    </row>
    <row r="332" spans="1:57" x14ac:dyDescent="0.25">
      <c r="A332" t="s">
        <v>1072</v>
      </c>
      <c r="B332" t="s">
        <v>1055</v>
      </c>
      <c r="C332" s="3">
        <v>21.603999999999999</v>
      </c>
      <c r="D332" s="3">
        <v>8.69</v>
      </c>
      <c r="E332" s="3">
        <v>0.96399999999999997</v>
      </c>
      <c r="F332" s="3">
        <v>1.5649999999999999</v>
      </c>
      <c r="G332" s="3">
        <v>0</v>
      </c>
      <c r="H332" s="3">
        <v>0.182</v>
      </c>
      <c r="I332" s="3">
        <v>1.19</v>
      </c>
      <c r="J332" s="3">
        <v>0.17799999999999999</v>
      </c>
      <c r="K332" s="3">
        <v>0</v>
      </c>
      <c r="L332" s="3">
        <v>39.546999999999997</v>
      </c>
      <c r="M332" s="3">
        <v>0.09</v>
      </c>
      <c r="N332" s="3">
        <v>0</v>
      </c>
      <c r="O332" s="3">
        <v>8.8999999999999996E-2</v>
      </c>
      <c r="P332" s="3">
        <v>0</v>
      </c>
      <c r="Q332" s="3">
        <v>0</v>
      </c>
      <c r="R332" s="3">
        <v>0</v>
      </c>
      <c r="S332" s="1">
        <f t="shared" si="175"/>
        <v>74.09899999999999</v>
      </c>
      <c r="U332" s="11">
        <f t="shared" si="176"/>
        <v>0.28923805239594708</v>
      </c>
      <c r="V332" s="11">
        <f t="shared" si="177"/>
        <v>0.11597089357441843</v>
      </c>
      <c r="W332" s="11">
        <f t="shared" si="178"/>
        <v>1.1845749661462237E-2</v>
      </c>
      <c r="X332" s="11">
        <f t="shared" si="179"/>
        <v>2.2061705109011606E-2</v>
      </c>
      <c r="Y332" s="11">
        <f t="shared" si="180"/>
        <v>0</v>
      </c>
      <c r="Z332" s="11">
        <f t="shared" si="181"/>
        <v>2.2880015689153614E-3</v>
      </c>
      <c r="AA332" s="11">
        <f t="shared" si="182"/>
        <v>2.9525312372842664E-2</v>
      </c>
      <c r="AB332" s="11">
        <f t="shared" si="183"/>
        <v>3.1741842524796084E-3</v>
      </c>
      <c r="AC332" s="11">
        <f t="shared" si="184"/>
        <v>0</v>
      </c>
      <c r="AD332" s="11">
        <f t="shared" si="185"/>
        <v>0.34412634876435777</v>
      </c>
      <c r="AE332" s="11">
        <f t="shared" si="186"/>
        <v>1.2681003715534088E-3</v>
      </c>
      <c r="AF332" s="11">
        <f t="shared" si="187"/>
        <v>0</v>
      </c>
      <c r="AG332" s="11">
        <f t="shared" si="188"/>
        <v>1.1116357032407301E-3</v>
      </c>
      <c r="AH332" s="11">
        <f t="shared" si="189"/>
        <v>0</v>
      </c>
      <c r="AI332" s="11">
        <f t="shared" si="190"/>
        <v>0</v>
      </c>
      <c r="AJ332" s="11">
        <f t="shared" si="191"/>
        <v>0</v>
      </c>
      <c r="AL332">
        <f t="shared" si="192"/>
        <v>0.47092971468259737</v>
      </c>
      <c r="AN332" s="11">
        <f t="shared" si="193"/>
        <v>1.8425555451999311</v>
      </c>
      <c r="AO332" s="11">
        <f t="shared" si="194"/>
        <v>0.73877835667631531</v>
      </c>
      <c r="AP332" s="11">
        <f t="shared" si="195"/>
        <v>7.5461895642619445E-2</v>
      </c>
      <c r="AQ332" s="11">
        <f t="shared" si="196"/>
        <v>0.14054138709773925</v>
      </c>
      <c r="AR332" s="11">
        <f t="shared" si="197"/>
        <v>0</v>
      </c>
      <c r="AS332" s="11">
        <f t="shared" si="198"/>
        <v>1.4575433430384331E-2</v>
      </c>
      <c r="AT332" s="11">
        <f t="shared" si="199"/>
        <v>0.18808738195301061</v>
      </c>
      <c r="AU332" s="11">
        <f t="shared" si="200"/>
        <v>2.0220751548576513E-2</v>
      </c>
      <c r="AV332" s="11">
        <f t="shared" si="201"/>
        <v>0</v>
      </c>
      <c r="AW332" s="11">
        <f t="shared" si="202"/>
        <v>2.1922147065807644</v>
      </c>
      <c r="AX332" s="11">
        <f t="shared" si="203"/>
        <v>8.0782779171713406E-3</v>
      </c>
      <c r="AY332" s="11">
        <f t="shared" si="204"/>
        <v>0</v>
      </c>
      <c r="AZ332" s="11">
        <f t="shared" si="205"/>
        <v>7.0815389340421839E-3</v>
      </c>
      <c r="BA332" s="11">
        <f t="shared" si="206"/>
        <v>0</v>
      </c>
      <c r="BB332" s="11">
        <f t="shared" si="207"/>
        <v>0</v>
      </c>
      <c r="BC332" s="11">
        <f t="shared" si="208"/>
        <v>0</v>
      </c>
      <c r="BE332">
        <f t="shared" si="209"/>
        <v>26.923267547405704</v>
      </c>
    </row>
    <row r="333" spans="1:57" x14ac:dyDescent="0.25">
      <c r="A333" t="s">
        <v>1073</v>
      </c>
      <c r="B333" t="s">
        <v>1055</v>
      </c>
      <c r="C333" s="3">
        <v>19.402999999999999</v>
      </c>
      <c r="D333" s="3">
        <v>9.5009999999999994</v>
      </c>
      <c r="E333" s="3">
        <v>1.353</v>
      </c>
      <c r="F333" s="3">
        <v>1.8959999999999999</v>
      </c>
      <c r="G333" s="3">
        <v>0.153</v>
      </c>
      <c r="H333" s="3">
        <v>0.28000000000000003</v>
      </c>
      <c r="I333" s="3">
        <v>1.2390000000000001</v>
      </c>
      <c r="J333" s="3">
        <v>0.16300000000000001</v>
      </c>
      <c r="K333" s="3">
        <v>0</v>
      </c>
      <c r="L333" s="3">
        <v>38.959000000000003</v>
      </c>
      <c r="M333" s="3">
        <v>0</v>
      </c>
      <c r="N333" s="3">
        <v>0</v>
      </c>
      <c r="O333" s="3">
        <v>7.3999999999999996E-2</v>
      </c>
      <c r="P333" s="3">
        <v>0</v>
      </c>
      <c r="Q333" s="3">
        <v>0</v>
      </c>
      <c r="R333" s="3">
        <v>0</v>
      </c>
      <c r="S333" s="1">
        <f t="shared" si="175"/>
        <v>73.021000000000001</v>
      </c>
      <c r="U333" s="11">
        <f t="shared" si="176"/>
        <v>0.25977068740226633</v>
      </c>
      <c r="V333" s="11">
        <f t="shared" si="177"/>
        <v>0.12679395395288257</v>
      </c>
      <c r="W333" s="11">
        <f t="shared" si="178"/>
        <v>1.6625829141035692E-2</v>
      </c>
      <c r="X333" s="11">
        <f t="shared" si="179"/>
        <v>2.6727790981907994E-2</v>
      </c>
      <c r="Y333" s="11">
        <f t="shared" si="180"/>
        <v>2.1295430251202564E-3</v>
      </c>
      <c r="Z333" s="11">
        <f t="shared" si="181"/>
        <v>3.5200024137159412E-3</v>
      </c>
      <c r="AA333" s="11">
        <f t="shared" si="182"/>
        <v>3.0741060529371485E-2</v>
      </c>
      <c r="AB333" s="11">
        <f t="shared" si="183"/>
        <v>2.9066968154729E-3</v>
      </c>
      <c r="AC333" s="11">
        <f t="shared" si="184"/>
        <v>0</v>
      </c>
      <c r="AD333" s="11">
        <f t="shared" si="185"/>
        <v>0.33900974591019845</v>
      </c>
      <c r="AE333" s="11">
        <f t="shared" si="186"/>
        <v>0</v>
      </c>
      <c r="AF333" s="11">
        <f t="shared" si="187"/>
        <v>0</v>
      </c>
      <c r="AG333" s="11">
        <f t="shared" si="188"/>
        <v>9.2428137123386558E-4</v>
      </c>
      <c r="AH333" s="11">
        <f t="shared" si="189"/>
        <v>0</v>
      </c>
      <c r="AI333" s="11">
        <f t="shared" si="190"/>
        <v>0</v>
      </c>
      <c r="AJ333" s="11">
        <f t="shared" si="191"/>
        <v>0</v>
      </c>
      <c r="AL333">
        <f t="shared" si="192"/>
        <v>0.46630886744630023</v>
      </c>
      <c r="AN333" s="11">
        <f t="shared" si="193"/>
        <v>1.6712357765672212</v>
      </c>
      <c r="AO333" s="11">
        <f t="shared" si="194"/>
        <v>0.81572941973369661</v>
      </c>
      <c r="AP333" s="11">
        <f t="shared" si="195"/>
        <v>0.10696233956745618</v>
      </c>
      <c r="AQ333" s="11">
        <f t="shared" si="196"/>
        <v>0.17195335225950392</v>
      </c>
      <c r="AR333" s="11">
        <f t="shared" si="197"/>
        <v>1.3700423734911022E-2</v>
      </c>
      <c r="AS333" s="11">
        <f t="shared" si="198"/>
        <v>2.2645949880770618E-2</v>
      </c>
      <c r="AT333" s="11">
        <f t="shared" si="199"/>
        <v>0.19777273825644073</v>
      </c>
      <c r="AU333" s="11">
        <f t="shared" si="200"/>
        <v>1.8700245813839042E-2</v>
      </c>
      <c r="AV333" s="11">
        <f t="shared" si="201"/>
        <v>0</v>
      </c>
      <c r="AW333" s="11">
        <f t="shared" si="202"/>
        <v>2.1810205825599396</v>
      </c>
      <c r="AX333" s="11">
        <f t="shared" si="203"/>
        <v>0</v>
      </c>
      <c r="AY333" s="11">
        <f t="shared" si="204"/>
        <v>0</v>
      </c>
      <c r="AZ333" s="11">
        <f t="shared" si="205"/>
        <v>5.9463679704116184E-3</v>
      </c>
      <c r="BA333" s="11">
        <f t="shared" si="206"/>
        <v>0</v>
      </c>
      <c r="BB333" s="11">
        <f t="shared" si="207"/>
        <v>0</v>
      </c>
      <c r="BC333" s="11">
        <f t="shared" si="208"/>
        <v>0</v>
      </c>
      <c r="BE333">
        <f t="shared" si="209"/>
        <v>30.001020542167868</v>
      </c>
    </row>
    <row r="334" spans="1:57" x14ac:dyDescent="0.25">
      <c r="A334" t="s">
        <v>1074</v>
      </c>
      <c r="B334" t="s">
        <v>1055</v>
      </c>
      <c r="C334" s="3">
        <v>25.481000000000002</v>
      </c>
      <c r="D334" s="3">
        <v>0.74299999999999999</v>
      </c>
      <c r="E334" s="3">
        <v>0</v>
      </c>
      <c r="F334" s="3">
        <v>0.27700000000000002</v>
      </c>
      <c r="G334" s="3">
        <v>0</v>
      </c>
      <c r="H334" s="3">
        <v>0.22700000000000001</v>
      </c>
      <c r="I334" s="3">
        <v>4.72</v>
      </c>
      <c r="J334" s="3">
        <v>0.83799999999999997</v>
      </c>
      <c r="K334" s="3">
        <v>0</v>
      </c>
      <c r="L334" s="3">
        <v>41.703000000000003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1">
        <f t="shared" si="175"/>
        <v>73.989000000000004</v>
      </c>
      <c r="U334" s="11">
        <f t="shared" si="176"/>
        <v>0.34114399245978194</v>
      </c>
      <c r="V334" s="11">
        <f t="shared" si="177"/>
        <v>9.915578127248895E-3</v>
      </c>
      <c r="W334" s="11">
        <f t="shared" si="178"/>
        <v>0</v>
      </c>
      <c r="X334" s="11">
        <f t="shared" si="179"/>
        <v>3.9048513196141958E-3</v>
      </c>
      <c r="Y334" s="11">
        <f t="shared" si="180"/>
        <v>0</v>
      </c>
      <c r="Z334" s="11">
        <f t="shared" si="181"/>
        <v>2.8537162425482806E-3</v>
      </c>
      <c r="AA334" s="11">
        <f t="shared" si="182"/>
        <v>0.11710880201665326</v>
      </c>
      <c r="AB334" s="11">
        <f t="shared" si="183"/>
        <v>1.4943631480774787E-2</v>
      </c>
      <c r="AC334" s="11">
        <f t="shared" si="184"/>
        <v>0</v>
      </c>
      <c r="AD334" s="11">
        <f t="shared" si="185"/>
        <v>0.3628872258962757</v>
      </c>
      <c r="AE334" s="11">
        <f t="shared" si="186"/>
        <v>0</v>
      </c>
      <c r="AF334" s="11">
        <f t="shared" si="187"/>
        <v>0</v>
      </c>
      <c r="AG334" s="11">
        <f t="shared" si="188"/>
        <v>0</v>
      </c>
      <c r="AH334" s="11">
        <f t="shared" si="189"/>
        <v>0</v>
      </c>
      <c r="AI334" s="11">
        <f t="shared" si="190"/>
        <v>0</v>
      </c>
      <c r="AJ334" s="11">
        <f t="shared" si="191"/>
        <v>0</v>
      </c>
      <c r="AL334">
        <f t="shared" si="192"/>
        <v>0.47492694016584658</v>
      </c>
      <c r="AN334" s="11">
        <f t="shared" si="193"/>
        <v>2.1549250859973514</v>
      </c>
      <c r="AO334" s="11">
        <f t="shared" si="194"/>
        <v>6.2634337760159475E-2</v>
      </c>
      <c r="AP334" s="11">
        <f t="shared" si="195"/>
        <v>0</v>
      </c>
      <c r="AQ334" s="11">
        <f t="shared" si="196"/>
        <v>2.4666012744511426E-2</v>
      </c>
      <c r="AR334" s="11">
        <f t="shared" si="197"/>
        <v>0</v>
      </c>
      <c r="AS334" s="11">
        <f t="shared" si="198"/>
        <v>1.8026243625293717E-2</v>
      </c>
      <c r="AT334" s="11">
        <f t="shared" si="199"/>
        <v>0.73974831987268408</v>
      </c>
      <c r="AU334" s="11">
        <f t="shared" si="200"/>
        <v>9.4395349370303597E-2</v>
      </c>
      <c r="AV334" s="11">
        <f t="shared" si="201"/>
        <v>0</v>
      </c>
      <c r="AW334" s="11">
        <f t="shared" si="202"/>
        <v>2.2922718961966271</v>
      </c>
      <c r="AX334" s="11">
        <f t="shared" si="203"/>
        <v>0</v>
      </c>
      <c r="AY334" s="11">
        <f t="shared" si="204"/>
        <v>0</v>
      </c>
      <c r="AZ334" s="11">
        <f t="shared" si="205"/>
        <v>0</v>
      </c>
      <c r="BA334" s="11">
        <f t="shared" si="206"/>
        <v>0</v>
      </c>
      <c r="BB334" s="11">
        <f t="shared" si="207"/>
        <v>0</v>
      </c>
      <c r="BC334" s="11">
        <f t="shared" si="208"/>
        <v>0</v>
      </c>
      <c r="BE334">
        <f t="shared" si="209"/>
        <v>18.291777143243969</v>
      </c>
    </row>
    <row r="335" spans="1:57" x14ac:dyDescent="0.25">
      <c r="A335" t="s">
        <v>1075</v>
      </c>
      <c r="B335" t="s">
        <v>1055</v>
      </c>
      <c r="C335" s="3">
        <v>23.081</v>
      </c>
      <c r="D335" s="3">
        <v>0.95899999999999996</v>
      </c>
      <c r="E335" s="3">
        <v>0.14299999999999999</v>
      </c>
      <c r="F335" s="3">
        <v>0.35899999999999999</v>
      </c>
      <c r="G335" s="3">
        <v>0</v>
      </c>
      <c r="H335" s="3">
        <v>0.45700000000000002</v>
      </c>
      <c r="I335" s="3">
        <v>4.7690000000000001</v>
      </c>
      <c r="J335" s="3">
        <v>0.77500000000000002</v>
      </c>
      <c r="K335" s="3">
        <v>0</v>
      </c>
      <c r="L335" s="3">
        <v>39.78</v>
      </c>
      <c r="M335" s="3">
        <v>0</v>
      </c>
      <c r="N335" s="3">
        <v>0</v>
      </c>
      <c r="O335" s="3">
        <v>0</v>
      </c>
      <c r="P335" s="3">
        <v>9.4E-2</v>
      </c>
      <c r="Q335" s="3">
        <v>0</v>
      </c>
      <c r="R335" s="3">
        <v>0</v>
      </c>
      <c r="S335" s="1">
        <f t="shared" si="175"/>
        <v>70.417000000000002</v>
      </c>
      <c r="U335" s="11">
        <f t="shared" si="176"/>
        <v>0.30901238138080239</v>
      </c>
      <c r="V335" s="11">
        <f t="shared" si="177"/>
        <v>1.2798168807579663E-2</v>
      </c>
      <c r="W335" s="11">
        <f t="shared" si="178"/>
        <v>1.7572014539306013E-3</v>
      </c>
      <c r="X335" s="11">
        <f t="shared" si="179"/>
        <v>5.0608000857093717E-3</v>
      </c>
      <c r="Y335" s="11">
        <f t="shared" si="180"/>
        <v>0</v>
      </c>
      <c r="Z335" s="11">
        <f t="shared" si="181"/>
        <v>5.745146796672089E-3</v>
      </c>
      <c r="AA335" s="11">
        <f t="shared" si="182"/>
        <v>0.11832455017318208</v>
      </c>
      <c r="AB335" s="11">
        <f t="shared" si="183"/>
        <v>1.3820184245346612E-2</v>
      </c>
      <c r="AC335" s="11">
        <f t="shared" si="184"/>
        <v>0</v>
      </c>
      <c r="AD335" s="11">
        <f t="shared" si="185"/>
        <v>0.34615384615384615</v>
      </c>
      <c r="AE335" s="11">
        <f t="shared" si="186"/>
        <v>0</v>
      </c>
      <c r="AF335" s="11">
        <f t="shared" si="187"/>
        <v>0</v>
      </c>
      <c r="AG335" s="11">
        <f t="shared" si="188"/>
        <v>0</v>
      </c>
      <c r="AH335" s="11">
        <f t="shared" si="189"/>
        <v>1.2354814500346331E-3</v>
      </c>
      <c r="AI335" s="11">
        <f t="shared" si="190"/>
        <v>0</v>
      </c>
      <c r="AJ335" s="11">
        <f t="shared" si="191"/>
        <v>0</v>
      </c>
      <c r="AL335">
        <f t="shared" si="192"/>
        <v>0.45269824869787623</v>
      </c>
      <c r="AN335" s="11">
        <f t="shared" si="193"/>
        <v>2.0478036900052099</v>
      </c>
      <c r="AO335" s="11">
        <f t="shared" si="194"/>
        <v>8.4812579976121988E-2</v>
      </c>
      <c r="AP335" s="11">
        <f t="shared" si="195"/>
        <v>1.1644852563390391E-2</v>
      </c>
      <c r="AQ335" s="11">
        <f t="shared" si="196"/>
        <v>3.3537572325049163E-2</v>
      </c>
      <c r="AR335" s="11">
        <f t="shared" si="197"/>
        <v>0</v>
      </c>
      <c r="AS335" s="11">
        <f t="shared" si="198"/>
        <v>3.8072690671085263E-2</v>
      </c>
      <c r="AT335" s="11">
        <f t="shared" si="199"/>
        <v>0.78412861445914306</v>
      </c>
      <c r="AU335" s="11">
        <f t="shared" si="200"/>
        <v>9.1585405632328754E-2</v>
      </c>
      <c r="AV335" s="11">
        <f t="shared" si="201"/>
        <v>0</v>
      </c>
      <c r="AW335" s="11">
        <f t="shared" si="202"/>
        <v>2.2939376095412984</v>
      </c>
      <c r="AX335" s="11">
        <f t="shared" si="203"/>
        <v>0</v>
      </c>
      <c r="AY335" s="11">
        <f t="shared" si="204"/>
        <v>0</v>
      </c>
      <c r="AZ335" s="11">
        <f t="shared" si="205"/>
        <v>0</v>
      </c>
      <c r="BA335" s="11">
        <f t="shared" si="206"/>
        <v>8.1874501630279616E-3</v>
      </c>
      <c r="BB335" s="11">
        <f t="shared" si="207"/>
        <v>0</v>
      </c>
      <c r="BC335" s="11">
        <f t="shared" si="208"/>
        <v>0</v>
      </c>
      <c r="BE335">
        <f t="shared" si="209"/>
        <v>20.920824161707223</v>
      </c>
    </row>
    <row r="336" spans="1:57" x14ac:dyDescent="0.25">
      <c r="A336" t="s">
        <v>1076</v>
      </c>
      <c r="B336" t="s">
        <v>1055</v>
      </c>
      <c r="C336" s="3">
        <v>23.626999999999999</v>
      </c>
      <c r="D336" s="3">
        <v>1.319</v>
      </c>
      <c r="E336" s="3">
        <v>0</v>
      </c>
      <c r="F336" s="3">
        <v>0.157</v>
      </c>
      <c r="G336" s="3">
        <v>0</v>
      </c>
      <c r="H336" s="3">
        <v>0.28899999999999998</v>
      </c>
      <c r="I336" s="3">
        <v>5.0350000000000001</v>
      </c>
      <c r="J336" s="3">
        <v>0.93799999999999994</v>
      </c>
      <c r="K336" s="3">
        <v>0</v>
      </c>
      <c r="L336" s="3">
        <v>39.046999999999997</v>
      </c>
      <c r="M336" s="3">
        <v>0</v>
      </c>
      <c r="N336" s="3">
        <v>0</v>
      </c>
      <c r="O336" s="3">
        <v>0</v>
      </c>
      <c r="P336" s="3">
        <v>6.0999999999999999E-2</v>
      </c>
      <c r="Q336" s="3">
        <v>0</v>
      </c>
      <c r="R336" s="3">
        <v>0</v>
      </c>
      <c r="S336" s="1">
        <f t="shared" si="175"/>
        <v>70.472999999999999</v>
      </c>
      <c r="U336" s="11">
        <f t="shared" si="176"/>
        <v>0.31632232290127021</v>
      </c>
      <c r="V336" s="11">
        <f t="shared" si="177"/>
        <v>1.7602486608130945E-2</v>
      </c>
      <c r="W336" s="11">
        <f t="shared" si="178"/>
        <v>0</v>
      </c>
      <c r="X336" s="11">
        <f t="shared" si="179"/>
        <v>2.213218978987107E-3</v>
      </c>
      <c r="Y336" s="11">
        <f t="shared" si="180"/>
        <v>0</v>
      </c>
      <c r="Z336" s="11">
        <f t="shared" si="181"/>
        <v>3.6331453484425244E-3</v>
      </c>
      <c r="AA336" s="11">
        <f t="shared" si="182"/>
        <v>0.1249243258800528</v>
      </c>
      <c r="AB336" s="11">
        <f t="shared" si="183"/>
        <v>1.6726881060819512E-2</v>
      </c>
      <c r="AC336" s="11">
        <f t="shared" si="184"/>
        <v>0</v>
      </c>
      <c r="AD336" s="11">
        <f t="shared" si="185"/>
        <v>0.3397754959972154</v>
      </c>
      <c r="AE336" s="11">
        <f t="shared" si="186"/>
        <v>0</v>
      </c>
      <c r="AF336" s="11">
        <f t="shared" si="187"/>
        <v>0</v>
      </c>
      <c r="AG336" s="11">
        <f t="shared" si="188"/>
        <v>0</v>
      </c>
      <c r="AH336" s="11">
        <f t="shared" si="189"/>
        <v>8.0174860055438944E-4</v>
      </c>
      <c r="AI336" s="11">
        <f t="shared" si="190"/>
        <v>0</v>
      </c>
      <c r="AJ336" s="11">
        <f t="shared" si="191"/>
        <v>0</v>
      </c>
      <c r="AL336">
        <f t="shared" si="192"/>
        <v>0.46469549971688362</v>
      </c>
      <c r="AN336" s="11">
        <f t="shared" si="193"/>
        <v>2.0421264446975926</v>
      </c>
      <c r="AO336" s="11">
        <f t="shared" si="194"/>
        <v>0.11363884491363885</v>
      </c>
      <c r="AP336" s="11">
        <f t="shared" si="195"/>
        <v>0</v>
      </c>
      <c r="AQ336" s="11">
        <f t="shared" si="196"/>
        <v>1.4288188590176883E-2</v>
      </c>
      <c r="AR336" s="11">
        <f t="shared" si="197"/>
        <v>0</v>
      </c>
      <c r="AS336" s="11">
        <f t="shared" si="198"/>
        <v>2.3455006669890435E-2</v>
      </c>
      <c r="AT336" s="11">
        <f t="shared" si="199"/>
        <v>0.80649151512870121</v>
      </c>
      <c r="AU336" s="11">
        <f t="shared" si="200"/>
        <v>0.10798607521060816</v>
      </c>
      <c r="AV336" s="11">
        <f t="shared" si="201"/>
        <v>0</v>
      </c>
      <c r="AW336" s="11">
        <f t="shared" si="202"/>
        <v>2.1935363880491039</v>
      </c>
      <c r="AX336" s="11">
        <f t="shared" si="203"/>
        <v>0</v>
      </c>
      <c r="AY336" s="11">
        <f t="shared" si="204"/>
        <v>0</v>
      </c>
      <c r="AZ336" s="11">
        <f t="shared" si="205"/>
        <v>0</v>
      </c>
      <c r="BA336" s="11">
        <f t="shared" si="206"/>
        <v>5.1759610392796314E-3</v>
      </c>
      <c r="BB336" s="11">
        <f t="shared" si="207"/>
        <v>0</v>
      </c>
      <c r="BC336" s="11">
        <f t="shared" si="208"/>
        <v>0</v>
      </c>
      <c r="BE336">
        <f t="shared" si="209"/>
        <v>19.999994508575412</v>
      </c>
    </row>
    <row r="337" spans="1:57" x14ac:dyDescent="0.25">
      <c r="A337" t="s">
        <v>1077</v>
      </c>
      <c r="B337" t="s">
        <v>1055</v>
      </c>
      <c r="C337" s="3">
        <v>27.748999999999999</v>
      </c>
      <c r="D337" s="3">
        <v>0.81499999999999995</v>
      </c>
      <c r="E337" s="3">
        <v>0</v>
      </c>
      <c r="F337" s="3">
        <v>0.38600000000000001</v>
      </c>
      <c r="G337" s="3">
        <v>0</v>
      </c>
      <c r="H337" s="3">
        <v>0.20399999999999999</v>
      </c>
      <c r="I337" s="3">
        <v>4.0449999999999999</v>
      </c>
      <c r="J337" s="3">
        <v>0.33600000000000002</v>
      </c>
      <c r="K337" s="3">
        <v>0</v>
      </c>
      <c r="L337" s="3">
        <v>38.762</v>
      </c>
      <c r="M337" s="3">
        <v>0</v>
      </c>
      <c r="N337" s="3">
        <v>0</v>
      </c>
      <c r="O337" s="3">
        <v>0</v>
      </c>
      <c r="P337" s="3">
        <v>5.5E-2</v>
      </c>
      <c r="Q337" s="3">
        <v>0</v>
      </c>
      <c r="R337" s="3">
        <v>0</v>
      </c>
      <c r="S337" s="1">
        <f t="shared" si="175"/>
        <v>72.352000000000004</v>
      </c>
      <c r="U337" s="11">
        <f t="shared" si="176"/>
        <v>0.37150836492941752</v>
      </c>
      <c r="V337" s="11">
        <f t="shared" si="177"/>
        <v>1.0876441687359151E-2</v>
      </c>
      <c r="W337" s="11">
        <f t="shared" si="178"/>
        <v>0</v>
      </c>
      <c r="X337" s="11">
        <f t="shared" si="179"/>
        <v>5.4414173623504669E-3</v>
      </c>
      <c r="Y337" s="11">
        <f t="shared" si="180"/>
        <v>0</v>
      </c>
      <c r="Z337" s="11">
        <f t="shared" si="181"/>
        <v>2.5645731871358998E-3</v>
      </c>
      <c r="AA337" s="11">
        <f t="shared" si="182"/>
        <v>0.10036125088079713</v>
      </c>
      <c r="AB337" s="11">
        <f t="shared" si="183"/>
        <v>5.9917185889502731E-3</v>
      </c>
      <c r="AC337" s="11">
        <f t="shared" si="184"/>
        <v>0</v>
      </c>
      <c r="AD337" s="11">
        <f t="shared" si="185"/>
        <v>0.33729550991994428</v>
      </c>
      <c r="AE337" s="11">
        <f t="shared" si="186"/>
        <v>0</v>
      </c>
      <c r="AF337" s="11">
        <f t="shared" si="187"/>
        <v>0</v>
      </c>
      <c r="AG337" s="11">
        <f t="shared" si="188"/>
        <v>0</v>
      </c>
      <c r="AH337" s="11">
        <f t="shared" si="189"/>
        <v>7.2288808246707254E-4</v>
      </c>
      <c r="AI337" s="11">
        <f t="shared" si="190"/>
        <v>0</v>
      </c>
      <c r="AJ337" s="11">
        <f t="shared" si="191"/>
        <v>0</v>
      </c>
      <c r="AL337">
        <f t="shared" si="192"/>
        <v>0.49075204804706013</v>
      </c>
      <c r="AN337" s="11">
        <f t="shared" si="193"/>
        <v>2.2710554122463416</v>
      </c>
      <c r="AO337" s="11">
        <f t="shared" si="194"/>
        <v>6.648841342980702E-2</v>
      </c>
      <c r="AP337" s="11">
        <f t="shared" si="195"/>
        <v>0</v>
      </c>
      <c r="AQ337" s="11">
        <f t="shared" si="196"/>
        <v>3.3263747246727746E-2</v>
      </c>
      <c r="AR337" s="11">
        <f t="shared" si="197"/>
        <v>0</v>
      </c>
      <c r="AS337" s="11">
        <f t="shared" si="198"/>
        <v>1.5677406934978124E-2</v>
      </c>
      <c r="AT337" s="11">
        <f t="shared" si="199"/>
        <v>0.61351502014214576</v>
      </c>
      <c r="AU337" s="11">
        <f t="shared" si="200"/>
        <v>3.6627775346802241E-2</v>
      </c>
      <c r="AV337" s="11">
        <f t="shared" si="201"/>
        <v>0</v>
      </c>
      <c r="AW337" s="11">
        <f t="shared" si="202"/>
        <v>2.0619099477763139</v>
      </c>
      <c r="AX337" s="11">
        <f t="shared" si="203"/>
        <v>0</v>
      </c>
      <c r="AY337" s="11">
        <f t="shared" si="204"/>
        <v>0</v>
      </c>
      <c r="AZ337" s="11">
        <f t="shared" si="205"/>
        <v>0</v>
      </c>
      <c r="BA337" s="11">
        <f t="shared" si="206"/>
        <v>4.4190630605239079E-3</v>
      </c>
      <c r="BB337" s="11">
        <f t="shared" si="207"/>
        <v>0</v>
      </c>
      <c r="BC337" s="11">
        <f t="shared" si="208"/>
        <v>0</v>
      </c>
      <c r="BE337">
        <f t="shared" si="209"/>
        <v>17.374928839166436</v>
      </c>
    </row>
    <row r="338" spans="1:57" x14ac:dyDescent="0.25">
      <c r="A338" t="s">
        <v>1078</v>
      </c>
      <c r="B338" t="s">
        <v>1055</v>
      </c>
      <c r="C338" s="3">
        <v>29.501999999999999</v>
      </c>
      <c r="D338" s="3">
        <v>0.752</v>
      </c>
      <c r="E338" s="3">
        <v>0</v>
      </c>
      <c r="F338" s="3">
        <v>0.30199999999999999</v>
      </c>
      <c r="G338" s="3">
        <v>0</v>
      </c>
      <c r="H338" s="3">
        <v>0.36399999999999999</v>
      </c>
      <c r="I338" s="3">
        <v>3.7130000000000001</v>
      </c>
      <c r="J338" s="3">
        <v>0.871</v>
      </c>
      <c r="K338" s="6"/>
      <c r="L338" s="3">
        <v>38.021000000000001</v>
      </c>
      <c r="M338" s="3">
        <v>0</v>
      </c>
      <c r="N338" s="6"/>
      <c r="O338" s="3">
        <v>0</v>
      </c>
      <c r="P338" s="3">
        <v>0.111</v>
      </c>
      <c r="Q338" s="3">
        <v>0</v>
      </c>
      <c r="R338" s="6"/>
      <c r="S338" s="1">
        <f t="shared" si="175"/>
        <v>73.63600000000001</v>
      </c>
      <c r="U338" s="11">
        <f t="shared" si="176"/>
        <v>0.39497782918835544</v>
      </c>
      <c r="V338" s="11">
        <f t="shared" si="177"/>
        <v>1.0035686072262677E-2</v>
      </c>
      <c r="W338" s="11">
        <f t="shared" si="178"/>
        <v>0</v>
      </c>
      <c r="X338" s="11">
        <f t="shared" si="179"/>
        <v>4.2572747239115055E-3</v>
      </c>
      <c r="Y338" s="11">
        <f t="shared" si="180"/>
        <v>0</v>
      </c>
      <c r="Z338" s="11">
        <f t="shared" si="181"/>
        <v>4.5760031378307229E-3</v>
      </c>
      <c r="AA338" s="11">
        <f t="shared" si="182"/>
        <v>9.2123936840642712E-2</v>
      </c>
      <c r="AB338" s="11">
        <f t="shared" si="183"/>
        <v>1.5532103842189546E-2</v>
      </c>
      <c r="AC338" s="11">
        <f t="shared" si="184"/>
        <v>0</v>
      </c>
      <c r="AD338" s="11">
        <f t="shared" si="185"/>
        <v>0.33084754611903933</v>
      </c>
      <c r="AE338" s="11">
        <f t="shared" si="186"/>
        <v>0</v>
      </c>
      <c r="AF338" s="11">
        <f t="shared" si="187"/>
        <v>0</v>
      </c>
      <c r="AG338" s="11">
        <f t="shared" si="188"/>
        <v>0</v>
      </c>
      <c r="AH338" s="11">
        <f t="shared" si="189"/>
        <v>1.4589195846153645E-3</v>
      </c>
      <c r="AI338" s="11">
        <f t="shared" si="190"/>
        <v>0</v>
      </c>
      <c r="AJ338" s="11">
        <f t="shared" si="191"/>
        <v>0</v>
      </c>
      <c r="AL338">
        <f t="shared" si="192"/>
        <v>0.50597072996300307</v>
      </c>
      <c r="AN338" s="11">
        <f t="shared" si="193"/>
        <v>2.3419012551412006</v>
      </c>
      <c r="AO338" s="11">
        <f t="shared" si="194"/>
        <v>5.9503557091117661E-2</v>
      </c>
      <c r="AP338" s="11">
        <f t="shared" si="195"/>
        <v>0</v>
      </c>
      <c r="AQ338" s="11">
        <f t="shared" si="196"/>
        <v>2.524221939215417E-2</v>
      </c>
      <c r="AR338" s="11">
        <f t="shared" si="197"/>
        <v>0</v>
      </c>
      <c r="AS338" s="11">
        <f t="shared" si="198"/>
        <v>2.7132022863251337E-2</v>
      </c>
      <c r="AT338" s="11">
        <f t="shared" si="199"/>
        <v>0.54622094551227618</v>
      </c>
      <c r="AU338" s="11">
        <f t="shared" si="200"/>
        <v>9.2092899385653779E-2</v>
      </c>
      <c r="AV338" s="11">
        <f t="shared" si="201"/>
        <v>0</v>
      </c>
      <c r="AW338" s="11">
        <f t="shared" si="202"/>
        <v>1.9616601901649398</v>
      </c>
      <c r="AX338" s="11">
        <f t="shared" si="203"/>
        <v>0</v>
      </c>
      <c r="AY338" s="11">
        <f t="shared" si="204"/>
        <v>0</v>
      </c>
      <c r="AZ338" s="11">
        <f t="shared" si="205"/>
        <v>0</v>
      </c>
      <c r="BA338" s="11">
        <f t="shared" si="206"/>
        <v>8.6502212374342784E-3</v>
      </c>
      <c r="BB338" s="11">
        <f t="shared" si="207"/>
        <v>0</v>
      </c>
      <c r="BC338" s="11">
        <f t="shared" si="208"/>
        <v>0</v>
      </c>
      <c r="BE338">
        <f t="shared" si="209"/>
        <v>16.548413952614005</v>
      </c>
    </row>
    <row r="339" spans="1:57" x14ac:dyDescent="0.25">
      <c r="A339" t="s">
        <v>1079</v>
      </c>
      <c r="B339" t="s">
        <v>1055</v>
      </c>
      <c r="C339" s="3">
        <v>30.928000000000001</v>
      </c>
      <c r="D339" s="3">
        <v>1.0249999999999999</v>
      </c>
      <c r="E339" s="3">
        <v>0</v>
      </c>
      <c r="F339" s="3">
        <v>0.19500000000000001</v>
      </c>
      <c r="G339" s="3">
        <v>0</v>
      </c>
      <c r="H339" s="3">
        <v>0</v>
      </c>
      <c r="I339" s="3">
        <v>3.9209999999999998</v>
      </c>
      <c r="J339" s="3">
        <v>1.5960000000000001</v>
      </c>
      <c r="K339" s="6"/>
      <c r="L339" s="3">
        <v>37.206000000000003</v>
      </c>
      <c r="M339" s="3">
        <v>0</v>
      </c>
      <c r="N339" s="6"/>
      <c r="O339" s="3">
        <v>9.0999999999999998E-2</v>
      </c>
      <c r="P339" s="3">
        <v>0.154</v>
      </c>
      <c r="Q339" s="3">
        <v>0</v>
      </c>
      <c r="R339" s="6"/>
      <c r="S339" s="1">
        <f t="shared" si="175"/>
        <v>75.115999999999985</v>
      </c>
      <c r="U339" s="11">
        <f t="shared" si="176"/>
        <v>0.41406936143778245</v>
      </c>
      <c r="V339" s="11">
        <f t="shared" si="177"/>
        <v>1.3678960404347398E-2</v>
      </c>
      <c r="W339" s="11">
        <f t="shared" si="178"/>
        <v>0</v>
      </c>
      <c r="X339" s="11">
        <f t="shared" si="179"/>
        <v>2.7489025535190185E-3</v>
      </c>
      <c r="Y339" s="11">
        <f t="shared" si="180"/>
        <v>0</v>
      </c>
      <c r="Z339" s="11">
        <f t="shared" si="181"/>
        <v>0</v>
      </c>
      <c r="AA339" s="11">
        <f t="shared" si="182"/>
        <v>9.7284663709173186E-2</v>
      </c>
      <c r="AB339" s="11">
        <f t="shared" si="183"/>
        <v>2.8460663297513795E-2</v>
      </c>
      <c r="AC339" s="11">
        <f t="shared" si="184"/>
        <v>0</v>
      </c>
      <c r="AD339" s="11">
        <f t="shared" si="185"/>
        <v>0.3237556561085973</v>
      </c>
      <c r="AE339" s="11">
        <f t="shared" si="186"/>
        <v>0</v>
      </c>
      <c r="AF339" s="11">
        <f t="shared" si="187"/>
        <v>0</v>
      </c>
      <c r="AG339" s="11">
        <f t="shared" si="188"/>
        <v>1.1366162808416455E-3</v>
      </c>
      <c r="AH339" s="11">
        <f t="shared" si="189"/>
        <v>2.024086630907803E-3</v>
      </c>
      <c r="AI339" s="11">
        <f t="shared" si="190"/>
        <v>0</v>
      </c>
      <c r="AJ339" s="11">
        <f t="shared" si="191"/>
        <v>0</v>
      </c>
      <c r="AL339">
        <f t="shared" si="192"/>
        <v>0.52778188810482207</v>
      </c>
      <c r="AN339" s="11">
        <f t="shared" si="193"/>
        <v>2.3536390927962918</v>
      </c>
      <c r="AO339" s="11">
        <f t="shared" si="194"/>
        <v>7.7753485176232331E-2</v>
      </c>
      <c r="AP339" s="11">
        <f t="shared" si="195"/>
        <v>0</v>
      </c>
      <c r="AQ339" s="11">
        <f t="shared" si="196"/>
        <v>1.5625219141508676E-2</v>
      </c>
      <c r="AR339" s="11">
        <f t="shared" si="197"/>
        <v>0</v>
      </c>
      <c r="AS339" s="11">
        <f t="shared" si="198"/>
        <v>0</v>
      </c>
      <c r="AT339" s="11">
        <f t="shared" si="199"/>
        <v>0.55298220288596722</v>
      </c>
      <c r="AU339" s="11">
        <f t="shared" si="200"/>
        <v>0.16177514199877921</v>
      </c>
      <c r="AV339" s="11">
        <f t="shared" si="201"/>
        <v>0</v>
      </c>
      <c r="AW339" s="11">
        <f t="shared" si="202"/>
        <v>1.8402809763204488</v>
      </c>
      <c r="AX339" s="11">
        <f t="shared" si="203"/>
        <v>0</v>
      </c>
      <c r="AY339" s="11">
        <f t="shared" si="204"/>
        <v>0</v>
      </c>
      <c r="AZ339" s="11">
        <f t="shared" si="205"/>
        <v>6.4607159119634489E-3</v>
      </c>
      <c r="BA339" s="11">
        <f t="shared" si="206"/>
        <v>1.1505244930870772E-2</v>
      </c>
      <c r="BB339" s="11">
        <f t="shared" si="207"/>
        <v>0</v>
      </c>
      <c r="BC339" s="11">
        <f t="shared" si="208"/>
        <v>0</v>
      </c>
      <c r="BE339">
        <f t="shared" si="209"/>
        <v>15.55714205610524</v>
      </c>
    </row>
    <row r="340" spans="1:57" x14ac:dyDescent="0.25">
      <c r="A340" t="s">
        <v>1080</v>
      </c>
      <c r="B340" t="s">
        <v>1055</v>
      </c>
      <c r="C340" s="3">
        <v>29.763999999999999</v>
      </c>
      <c r="D340" s="3">
        <v>1.0780000000000001</v>
      </c>
      <c r="E340" s="3">
        <v>0</v>
      </c>
      <c r="F340" s="3">
        <v>0.40500000000000003</v>
      </c>
      <c r="G340" s="3">
        <v>0</v>
      </c>
      <c r="H340" s="3">
        <v>0.39600000000000002</v>
      </c>
      <c r="I340" s="3">
        <v>4.0199999999999996</v>
      </c>
      <c r="J340" s="3">
        <v>0.47099999999999997</v>
      </c>
      <c r="K340" s="6"/>
      <c r="L340" s="3">
        <v>35.542999999999999</v>
      </c>
      <c r="M340" s="3">
        <v>0</v>
      </c>
      <c r="N340" s="6"/>
      <c r="O340" s="3">
        <v>0</v>
      </c>
      <c r="P340" s="3">
        <v>0.374</v>
      </c>
      <c r="Q340" s="3">
        <v>0.13</v>
      </c>
      <c r="R340" s="6"/>
      <c r="S340" s="1">
        <f t="shared" si="175"/>
        <v>72.180999999999983</v>
      </c>
      <c r="U340" s="11">
        <f t="shared" si="176"/>
        <v>0.3984855300644774</v>
      </c>
      <c r="V340" s="11">
        <f t="shared" si="177"/>
        <v>1.4386262747206339E-2</v>
      </c>
      <c r="W340" s="11">
        <f t="shared" si="178"/>
        <v>0</v>
      </c>
      <c r="X340" s="11">
        <f t="shared" si="179"/>
        <v>5.7092591496164229E-3</v>
      </c>
      <c r="Y340" s="11">
        <f t="shared" si="180"/>
        <v>0</v>
      </c>
      <c r="Z340" s="11">
        <f t="shared" si="181"/>
        <v>4.9782891279696881E-3</v>
      </c>
      <c r="AA340" s="11">
        <f t="shared" si="182"/>
        <v>9.974097120909875E-2</v>
      </c>
      <c r="AB340" s="11">
        <f t="shared" si="183"/>
        <v>8.3991055220106487E-3</v>
      </c>
      <c r="AC340" s="11">
        <f t="shared" si="184"/>
        <v>0</v>
      </c>
      <c r="AD340" s="11">
        <f t="shared" si="185"/>
        <v>0.30928471980508176</v>
      </c>
      <c r="AE340" s="11">
        <f t="shared" si="186"/>
        <v>0</v>
      </c>
      <c r="AF340" s="11">
        <f t="shared" si="187"/>
        <v>0</v>
      </c>
      <c r="AG340" s="11">
        <f t="shared" si="188"/>
        <v>0</v>
      </c>
      <c r="AH340" s="11">
        <f t="shared" si="189"/>
        <v>4.9156389607760932E-3</v>
      </c>
      <c r="AI340" s="11">
        <f t="shared" si="190"/>
        <v>2.549989603888538E-3</v>
      </c>
      <c r="AJ340" s="11">
        <f t="shared" si="191"/>
        <v>0</v>
      </c>
      <c r="AL340">
        <f t="shared" si="192"/>
        <v>0.5233003122983686</v>
      </c>
      <c r="AN340" s="11">
        <f t="shared" si="193"/>
        <v>2.284456099295852</v>
      </c>
      <c r="AO340" s="11">
        <f t="shared" si="194"/>
        <v>8.2474226036791082E-2</v>
      </c>
      <c r="AP340" s="11">
        <f t="shared" si="195"/>
        <v>0</v>
      </c>
      <c r="AQ340" s="11">
        <f t="shared" si="196"/>
        <v>3.2730302364282891E-2</v>
      </c>
      <c r="AR340" s="11">
        <f t="shared" si="197"/>
        <v>0</v>
      </c>
      <c r="AS340" s="11">
        <f t="shared" si="198"/>
        <v>2.8539763942265137E-2</v>
      </c>
      <c r="AT340" s="11">
        <f t="shared" si="199"/>
        <v>0.57179960836080912</v>
      </c>
      <c r="AU340" s="11">
        <f t="shared" si="200"/>
        <v>4.8150776855767033E-2</v>
      </c>
      <c r="AV340" s="11">
        <f t="shared" si="201"/>
        <v>0</v>
      </c>
      <c r="AW340" s="11">
        <f t="shared" si="202"/>
        <v>1.7730816084172589</v>
      </c>
      <c r="AX340" s="11">
        <f t="shared" si="203"/>
        <v>0</v>
      </c>
      <c r="AY340" s="11">
        <f t="shared" si="204"/>
        <v>0</v>
      </c>
      <c r="AZ340" s="11">
        <f t="shared" si="205"/>
        <v>0</v>
      </c>
      <c r="BA340" s="11">
        <f t="shared" si="206"/>
        <v>2.8180600194100541E-2</v>
      </c>
      <c r="BB340" s="11">
        <f t="shared" si="207"/>
        <v>1.4618697202886159E-2</v>
      </c>
      <c r="BC340" s="11">
        <f t="shared" si="208"/>
        <v>0</v>
      </c>
      <c r="BE340">
        <f t="shared" si="209"/>
        <v>17.841178239699357</v>
      </c>
    </row>
    <row r="341" spans="1:57" x14ac:dyDescent="0.25">
      <c r="A341" t="s">
        <v>1081</v>
      </c>
      <c r="B341" t="s">
        <v>1055</v>
      </c>
      <c r="C341" s="3">
        <v>28.355</v>
      </c>
      <c r="D341" s="3">
        <v>0.90700000000000003</v>
      </c>
      <c r="E341" s="3">
        <v>0</v>
      </c>
      <c r="F341" s="3">
        <v>0.41499999999999998</v>
      </c>
      <c r="G341" s="3">
        <v>0</v>
      </c>
      <c r="H341" s="3">
        <v>0</v>
      </c>
      <c r="I341" s="3">
        <v>3.54</v>
      </c>
      <c r="J341" s="3">
        <v>0.77300000000000002</v>
      </c>
      <c r="K341" s="6"/>
      <c r="L341" s="3">
        <v>38.340000000000003</v>
      </c>
      <c r="M341" s="3">
        <v>0</v>
      </c>
      <c r="N341" s="6"/>
      <c r="O341" s="3">
        <v>0.23400000000000001</v>
      </c>
      <c r="P341" s="3">
        <v>0.17699999999999999</v>
      </c>
      <c r="Q341" s="3">
        <v>0</v>
      </c>
      <c r="R341" s="6"/>
      <c r="S341" s="1">
        <f t="shared" si="175"/>
        <v>72.741000000000014</v>
      </c>
      <c r="U341" s="11">
        <f t="shared" si="176"/>
        <v>0.37962159672685986</v>
      </c>
      <c r="V341" s="11">
        <f t="shared" si="177"/>
        <v>1.2104211791944479E-2</v>
      </c>
      <c r="W341" s="11">
        <f t="shared" si="178"/>
        <v>0</v>
      </c>
      <c r="X341" s="11">
        <f t="shared" si="179"/>
        <v>5.8502285113353463E-3</v>
      </c>
      <c r="Y341" s="11">
        <f t="shared" si="180"/>
        <v>0</v>
      </c>
      <c r="Z341" s="11">
        <f t="shared" si="181"/>
        <v>0</v>
      </c>
      <c r="AA341" s="11">
        <f t="shared" si="182"/>
        <v>8.7831601512489949E-2</v>
      </c>
      <c r="AB341" s="11">
        <f t="shared" si="183"/>
        <v>1.3784519253745717E-2</v>
      </c>
      <c r="AC341" s="11">
        <f t="shared" si="184"/>
        <v>0</v>
      </c>
      <c r="AD341" s="11">
        <f t="shared" si="185"/>
        <v>0.33362339018447618</v>
      </c>
      <c r="AE341" s="11">
        <f t="shared" si="186"/>
        <v>0</v>
      </c>
      <c r="AF341" s="11">
        <f t="shared" si="187"/>
        <v>0</v>
      </c>
      <c r="AG341" s="11">
        <f t="shared" si="188"/>
        <v>2.9227275793070888E-3</v>
      </c>
      <c r="AH341" s="11">
        <f t="shared" si="189"/>
        <v>2.3263852835758514E-3</v>
      </c>
      <c r="AI341" s="11">
        <f t="shared" si="190"/>
        <v>0</v>
      </c>
      <c r="AJ341" s="11">
        <f t="shared" si="191"/>
        <v>0</v>
      </c>
      <c r="AL341">
        <f t="shared" si="192"/>
        <v>0.48540763854262958</v>
      </c>
      <c r="AN341" s="11">
        <f t="shared" si="193"/>
        <v>2.3462028607540382</v>
      </c>
      <c r="AO341" s="11">
        <f t="shared" si="194"/>
        <v>7.4808537180949986E-2</v>
      </c>
      <c r="AP341" s="11">
        <f t="shared" si="195"/>
        <v>0</v>
      </c>
      <c r="AQ341" s="11">
        <f t="shared" si="196"/>
        <v>3.615659116263515E-2</v>
      </c>
      <c r="AR341" s="11">
        <f t="shared" si="197"/>
        <v>0</v>
      </c>
      <c r="AS341" s="11">
        <f t="shared" si="198"/>
        <v>0</v>
      </c>
      <c r="AT341" s="11">
        <f t="shared" si="199"/>
        <v>0.5428320109023772</v>
      </c>
      <c r="AU341" s="11">
        <f t="shared" si="200"/>
        <v>8.5193463138313164E-2</v>
      </c>
      <c r="AV341" s="11">
        <f t="shared" si="201"/>
        <v>0</v>
      </c>
      <c r="AW341" s="11">
        <f t="shared" si="202"/>
        <v>2.0619168119364688</v>
      </c>
      <c r="AX341" s="11">
        <f t="shared" si="203"/>
        <v>0</v>
      </c>
      <c r="AY341" s="11">
        <f t="shared" si="204"/>
        <v>0</v>
      </c>
      <c r="AZ341" s="11">
        <f t="shared" si="205"/>
        <v>1.8063545032473208E-2</v>
      </c>
      <c r="BA341" s="11">
        <f t="shared" si="206"/>
        <v>1.4377927532581731E-2</v>
      </c>
      <c r="BB341" s="11">
        <f t="shared" si="207"/>
        <v>0</v>
      </c>
      <c r="BC341" s="11">
        <f t="shared" si="208"/>
        <v>0</v>
      </c>
      <c r="BE341">
        <f t="shared" si="209"/>
        <v>16.124577026019097</v>
      </c>
    </row>
    <row r="342" spans="1:57" x14ac:dyDescent="0.25">
      <c r="A342" t="s">
        <v>1082</v>
      </c>
      <c r="B342" t="s">
        <v>1055</v>
      </c>
      <c r="C342" s="3">
        <v>28.960999999999999</v>
      </c>
      <c r="D342" s="3">
        <v>1.0840000000000001</v>
      </c>
      <c r="E342" s="3">
        <v>0</v>
      </c>
      <c r="F342" s="3">
        <v>0.30199999999999999</v>
      </c>
      <c r="G342" s="3">
        <v>0</v>
      </c>
      <c r="H342" s="3">
        <v>0</v>
      </c>
      <c r="I342" s="3">
        <v>3.8370000000000002</v>
      </c>
      <c r="J342" s="3">
        <v>0.86499999999999999</v>
      </c>
      <c r="K342" s="6"/>
      <c r="L342" s="3">
        <v>37.561999999999998</v>
      </c>
      <c r="M342" s="3">
        <v>0</v>
      </c>
      <c r="N342" s="6"/>
      <c r="O342" s="3">
        <v>0.13400000000000001</v>
      </c>
      <c r="P342" s="3">
        <v>0.17699999999999999</v>
      </c>
      <c r="Q342" s="3">
        <v>8.5000000000000006E-2</v>
      </c>
      <c r="R342" s="6"/>
      <c r="S342" s="1">
        <f t="shared" si="175"/>
        <v>73.006999999999991</v>
      </c>
      <c r="U342" s="11">
        <f t="shared" si="176"/>
        <v>0.38773482852430213</v>
      </c>
      <c r="V342" s="11">
        <f t="shared" si="177"/>
        <v>1.446633471054886E-2</v>
      </c>
      <c r="W342" s="11">
        <f t="shared" si="178"/>
        <v>0</v>
      </c>
      <c r="X342" s="11">
        <f t="shared" si="179"/>
        <v>4.2572747239115055E-3</v>
      </c>
      <c r="Y342" s="11">
        <f t="shared" si="180"/>
        <v>0</v>
      </c>
      <c r="Z342" s="11">
        <f t="shared" si="181"/>
        <v>0</v>
      </c>
      <c r="AA342" s="11">
        <f t="shared" si="182"/>
        <v>9.5200524012266655E-2</v>
      </c>
      <c r="AB342" s="11">
        <f t="shared" si="183"/>
        <v>1.5425108867386862E-2</v>
      </c>
      <c r="AC342" s="11">
        <f t="shared" si="184"/>
        <v>0</v>
      </c>
      <c r="AD342" s="11">
        <f t="shared" si="185"/>
        <v>0.3268534632788026</v>
      </c>
      <c r="AE342" s="11">
        <f t="shared" si="186"/>
        <v>0</v>
      </c>
      <c r="AF342" s="11">
        <f t="shared" si="187"/>
        <v>0</v>
      </c>
      <c r="AG342" s="11">
        <f t="shared" si="188"/>
        <v>1.6736986992613243E-3</v>
      </c>
      <c r="AH342" s="11">
        <f t="shared" si="189"/>
        <v>2.3263852835758514E-3</v>
      </c>
      <c r="AI342" s="11">
        <f t="shared" si="190"/>
        <v>1.6673008948501979E-3</v>
      </c>
      <c r="AJ342" s="11">
        <f t="shared" si="191"/>
        <v>0</v>
      </c>
      <c r="AL342">
        <f t="shared" si="192"/>
        <v>0.50165896197102922</v>
      </c>
      <c r="AN342" s="11">
        <f t="shared" si="193"/>
        <v>2.3187156489792389</v>
      </c>
      <c r="AO342" s="11">
        <f t="shared" si="194"/>
        <v>8.6510971439901968E-2</v>
      </c>
      <c r="AP342" s="11">
        <f t="shared" si="195"/>
        <v>0</v>
      </c>
      <c r="AQ342" s="11">
        <f t="shared" si="196"/>
        <v>2.5459176731446667E-2</v>
      </c>
      <c r="AR342" s="11">
        <f t="shared" si="197"/>
        <v>0</v>
      </c>
      <c r="AS342" s="11">
        <f t="shared" si="198"/>
        <v>0</v>
      </c>
      <c r="AT342" s="11">
        <f t="shared" si="199"/>
        <v>0.56931420284941192</v>
      </c>
      <c r="AU342" s="11">
        <f t="shared" si="200"/>
        <v>9.224459266180314E-2</v>
      </c>
      <c r="AV342" s="11">
        <f t="shared" si="201"/>
        <v>0</v>
      </c>
      <c r="AW342" s="11">
        <f t="shared" si="202"/>
        <v>1.9546354479221586</v>
      </c>
      <c r="AX342" s="11">
        <f t="shared" si="203"/>
        <v>0</v>
      </c>
      <c r="AY342" s="11">
        <f t="shared" si="204"/>
        <v>0</v>
      </c>
      <c r="AZ342" s="11">
        <f t="shared" si="205"/>
        <v>1.0008983150736457E-2</v>
      </c>
      <c r="BA342" s="11">
        <f t="shared" si="206"/>
        <v>1.3912152238457568E-2</v>
      </c>
      <c r="BB342" s="11">
        <f t="shared" si="207"/>
        <v>9.970723267651806E-3</v>
      </c>
      <c r="BC342" s="11">
        <f t="shared" si="208"/>
        <v>0</v>
      </c>
      <c r="BE342">
        <f t="shared" si="209"/>
        <v>16.382425933235648</v>
      </c>
    </row>
    <row r="343" spans="1:57" x14ac:dyDescent="0.25">
      <c r="A343" t="s">
        <v>1083</v>
      </c>
      <c r="B343" t="s">
        <v>1055</v>
      </c>
      <c r="C343" s="3">
        <v>29.898</v>
      </c>
      <c r="D343" s="3">
        <v>0.66400000000000003</v>
      </c>
      <c r="E343" s="3">
        <v>0</v>
      </c>
      <c r="F343" s="3">
        <v>0.28999999999999998</v>
      </c>
      <c r="G343" s="3">
        <v>0</v>
      </c>
      <c r="H343" s="3">
        <v>0</v>
      </c>
      <c r="I343" s="3">
        <v>4.1420000000000003</v>
      </c>
      <c r="J343" s="3">
        <v>0.496</v>
      </c>
      <c r="K343" s="6"/>
      <c r="L343" s="3">
        <v>39.125</v>
      </c>
      <c r="M343" s="3">
        <v>0</v>
      </c>
      <c r="N343" s="6"/>
      <c r="O343" s="3">
        <v>0</v>
      </c>
      <c r="P343" s="3">
        <v>0.217</v>
      </c>
      <c r="Q343" s="3">
        <v>0</v>
      </c>
      <c r="R343" s="6"/>
      <c r="S343" s="1">
        <f t="shared" si="175"/>
        <v>74.832000000000008</v>
      </c>
      <c r="U343" s="11">
        <f t="shared" si="176"/>
        <v>0.40027954501638707</v>
      </c>
      <c r="V343" s="11">
        <f t="shared" si="177"/>
        <v>8.8612972765723646E-3</v>
      </c>
      <c r="W343" s="11">
        <f t="shared" si="178"/>
        <v>0</v>
      </c>
      <c r="X343" s="11">
        <f t="shared" si="179"/>
        <v>4.0881114898487962E-3</v>
      </c>
      <c r="Y343" s="11">
        <f t="shared" si="180"/>
        <v>0</v>
      </c>
      <c r="Z343" s="11">
        <f t="shared" si="181"/>
        <v>0</v>
      </c>
      <c r="AA343" s="11">
        <f t="shared" si="182"/>
        <v>0.10276793600698683</v>
      </c>
      <c r="AB343" s="11">
        <f t="shared" si="183"/>
        <v>8.8449179170218307E-3</v>
      </c>
      <c r="AC343" s="11">
        <f t="shared" si="184"/>
        <v>0</v>
      </c>
      <c r="AD343" s="11">
        <f t="shared" si="185"/>
        <v>0.34045422902888967</v>
      </c>
      <c r="AE343" s="11">
        <f t="shared" si="186"/>
        <v>0</v>
      </c>
      <c r="AF343" s="11">
        <f t="shared" si="187"/>
        <v>0</v>
      </c>
      <c r="AG343" s="11">
        <f t="shared" si="188"/>
        <v>0</v>
      </c>
      <c r="AH343" s="11">
        <f t="shared" si="189"/>
        <v>2.8521220708246317E-3</v>
      </c>
      <c r="AI343" s="11">
        <f t="shared" si="190"/>
        <v>0</v>
      </c>
      <c r="AJ343" s="11">
        <f t="shared" si="191"/>
        <v>0</v>
      </c>
      <c r="AL343">
        <f t="shared" si="192"/>
        <v>0.51599688978979508</v>
      </c>
      <c r="AN343" s="11">
        <f t="shared" si="193"/>
        <v>2.3272206844858201</v>
      </c>
      <c r="AO343" s="11">
        <f t="shared" si="194"/>
        <v>5.1519480748317574E-2</v>
      </c>
      <c r="AP343" s="11">
        <f t="shared" si="195"/>
        <v>0</v>
      </c>
      <c r="AQ343" s="11">
        <f t="shared" si="196"/>
        <v>2.3768233321217472E-2</v>
      </c>
      <c r="AR343" s="11">
        <f t="shared" si="197"/>
        <v>0</v>
      </c>
      <c r="AS343" s="11">
        <f t="shared" si="198"/>
        <v>0</v>
      </c>
      <c r="AT343" s="11">
        <f t="shared" si="199"/>
        <v>0.59749160144464464</v>
      </c>
      <c r="AU343" s="11">
        <f t="shared" si="200"/>
        <v>5.1424251339722456E-2</v>
      </c>
      <c r="AV343" s="11">
        <f t="shared" si="201"/>
        <v>0</v>
      </c>
      <c r="AW343" s="11">
        <f t="shared" si="202"/>
        <v>1.9793969833863687</v>
      </c>
      <c r="AX343" s="11">
        <f t="shared" si="203"/>
        <v>0</v>
      </c>
      <c r="AY343" s="11">
        <f t="shared" si="204"/>
        <v>0</v>
      </c>
      <c r="AZ343" s="11">
        <f t="shared" si="205"/>
        <v>0</v>
      </c>
      <c r="BA343" s="11">
        <f t="shared" si="206"/>
        <v>1.6582205012823925E-2</v>
      </c>
      <c r="BB343" s="11">
        <f t="shared" si="207"/>
        <v>0</v>
      </c>
      <c r="BC343" s="11">
        <f t="shared" si="208"/>
        <v>0</v>
      </c>
      <c r="BE343">
        <f t="shared" si="209"/>
        <v>15.616083900123131</v>
      </c>
    </row>
    <row r="344" spans="1:57" x14ac:dyDescent="0.25">
      <c r="A344" t="s">
        <v>1084</v>
      </c>
      <c r="B344" t="s">
        <v>1055</v>
      </c>
      <c r="C344" s="3">
        <v>29.923999999999999</v>
      </c>
      <c r="D344" s="3">
        <v>0.45</v>
      </c>
      <c r="E344" s="3">
        <v>0</v>
      </c>
      <c r="F344" s="3">
        <v>0.14399999999999999</v>
      </c>
      <c r="G344" s="3">
        <v>0</v>
      </c>
      <c r="H344" s="3">
        <v>0.34300000000000003</v>
      </c>
      <c r="I344" s="3">
        <v>3.984</v>
      </c>
      <c r="J344" s="3">
        <v>0.48799999999999999</v>
      </c>
      <c r="K344" s="6"/>
      <c r="L344" s="3">
        <v>36.93</v>
      </c>
      <c r="M344" s="3">
        <v>0</v>
      </c>
      <c r="N344" s="6"/>
      <c r="O344" s="3">
        <v>0</v>
      </c>
      <c r="P344" s="3">
        <v>0.151</v>
      </c>
      <c r="Q344" s="3">
        <v>0</v>
      </c>
      <c r="R344" s="6"/>
      <c r="S344" s="1">
        <f t="shared" si="175"/>
        <v>72.414000000000001</v>
      </c>
      <c r="U344" s="11">
        <f t="shared" si="176"/>
        <v>0.40062763746974267</v>
      </c>
      <c r="V344" s="11">
        <f t="shared" si="177"/>
        <v>6.0053972506891023E-3</v>
      </c>
      <c r="W344" s="11">
        <f t="shared" si="178"/>
        <v>0</v>
      </c>
      <c r="X344" s="11">
        <f t="shared" si="179"/>
        <v>2.0299588087525056E-3</v>
      </c>
      <c r="Y344" s="11">
        <f t="shared" si="180"/>
        <v>0</v>
      </c>
      <c r="Z344" s="11">
        <f t="shared" si="181"/>
        <v>4.3120029568020279E-3</v>
      </c>
      <c r="AA344" s="11">
        <f t="shared" si="182"/>
        <v>9.8847768481853102E-2</v>
      </c>
      <c r="AB344" s="11">
        <f t="shared" si="183"/>
        <v>8.7022579506182522E-3</v>
      </c>
      <c r="AC344" s="11">
        <f t="shared" si="184"/>
        <v>0</v>
      </c>
      <c r="AD344" s="11">
        <f t="shared" si="185"/>
        <v>0.32135398538113469</v>
      </c>
      <c r="AE344" s="11">
        <f t="shared" si="186"/>
        <v>0</v>
      </c>
      <c r="AF344" s="11">
        <f t="shared" si="187"/>
        <v>0</v>
      </c>
      <c r="AG344" s="11">
        <f t="shared" si="188"/>
        <v>0</v>
      </c>
      <c r="AH344" s="11">
        <f t="shared" si="189"/>
        <v>1.9846563718641445E-3</v>
      </c>
      <c r="AI344" s="11">
        <f t="shared" si="190"/>
        <v>0</v>
      </c>
      <c r="AJ344" s="11">
        <f t="shared" si="191"/>
        <v>0</v>
      </c>
      <c r="AL344">
        <f t="shared" si="192"/>
        <v>0.51182276496783941</v>
      </c>
      <c r="AN344" s="11">
        <f t="shared" si="193"/>
        <v>2.3482404353091813</v>
      </c>
      <c r="AO344" s="11">
        <f t="shared" si="194"/>
        <v>3.520005944479504E-2</v>
      </c>
      <c r="AP344" s="11">
        <f t="shared" si="195"/>
        <v>0</v>
      </c>
      <c r="AQ344" s="11">
        <f t="shared" si="196"/>
        <v>1.1898408674026403E-2</v>
      </c>
      <c r="AR344" s="11">
        <f t="shared" si="197"/>
        <v>0</v>
      </c>
      <c r="AS344" s="11">
        <f t="shared" si="198"/>
        <v>2.5274391363226924E-2</v>
      </c>
      <c r="AT344" s="11">
        <f t="shared" si="199"/>
        <v>0.57938670520877034</v>
      </c>
      <c r="AU344" s="11">
        <f t="shared" si="200"/>
        <v>5.1007449528930562E-2</v>
      </c>
      <c r="AV344" s="11">
        <f t="shared" si="201"/>
        <v>0</v>
      </c>
      <c r="AW344" s="11">
        <f t="shared" si="202"/>
        <v>1.8835855341525916</v>
      </c>
      <c r="AX344" s="11">
        <f t="shared" si="203"/>
        <v>0</v>
      </c>
      <c r="AY344" s="11">
        <f t="shared" si="204"/>
        <v>0</v>
      </c>
      <c r="AZ344" s="11">
        <f t="shared" si="205"/>
        <v>0</v>
      </c>
      <c r="BA344" s="11">
        <f t="shared" si="206"/>
        <v>1.1632872789405047E-2</v>
      </c>
      <c r="BB344" s="11">
        <f t="shared" si="207"/>
        <v>0</v>
      </c>
      <c r="BC344" s="11">
        <f t="shared" si="208"/>
        <v>0</v>
      </c>
      <c r="BE344">
        <f t="shared" si="209"/>
        <v>15.542518113403982</v>
      </c>
    </row>
    <row r="345" spans="1:57" x14ac:dyDescent="0.25">
      <c r="A345" t="s">
        <v>1085</v>
      </c>
      <c r="B345" t="s">
        <v>1055</v>
      </c>
      <c r="C345" s="3">
        <v>30.475999999999999</v>
      </c>
      <c r="D345" s="3">
        <v>0.41399999999999998</v>
      </c>
      <c r="E345" s="3">
        <v>0</v>
      </c>
      <c r="F345" s="3">
        <v>0.21199999999999999</v>
      </c>
      <c r="G345" s="3">
        <v>0</v>
      </c>
      <c r="H345" s="3">
        <v>0</v>
      </c>
      <c r="I345" s="3">
        <v>3.827</v>
      </c>
      <c r="J345" s="3">
        <v>0.76400000000000001</v>
      </c>
      <c r="K345" s="6"/>
      <c r="L345" s="3">
        <v>38.747</v>
      </c>
      <c r="M345" s="3">
        <v>0</v>
      </c>
      <c r="N345" s="6"/>
      <c r="O345" s="3">
        <v>8.2000000000000003E-2</v>
      </c>
      <c r="P345" s="3">
        <v>0.115</v>
      </c>
      <c r="Q345" s="3">
        <v>0</v>
      </c>
      <c r="R345" s="6"/>
      <c r="S345" s="1">
        <f t="shared" si="175"/>
        <v>74.636999999999986</v>
      </c>
      <c r="U345" s="11">
        <f t="shared" si="176"/>
        <v>0.40801790801790799</v>
      </c>
      <c r="V345" s="11">
        <f t="shared" si="177"/>
        <v>5.5249654706339734E-3</v>
      </c>
      <c r="W345" s="11">
        <f t="shared" si="178"/>
        <v>0</v>
      </c>
      <c r="X345" s="11">
        <f t="shared" si="179"/>
        <v>2.988550468441189E-3</v>
      </c>
      <c r="Y345" s="11">
        <f t="shared" si="180"/>
        <v>0</v>
      </c>
      <c r="Z345" s="11">
        <f t="shared" si="181"/>
        <v>0</v>
      </c>
      <c r="AA345" s="11">
        <f t="shared" si="182"/>
        <v>9.4952412143587295E-2</v>
      </c>
      <c r="AB345" s="11">
        <f t="shared" si="183"/>
        <v>1.3624026791541691E-2</v>
      </c>
      <c r="AC345" s="11">
        <f t="shared" si="184"/>
        <v>0</v>
      </c>
      <c r="AD345" s="11">
        <f t="shared" si="185"/>
        <v>0.33716498433693004</v>
      </c>
      <c r="AE345" s="11">
        <f t="shared" si="186"/>
        <v>0</v>
      </c>
      <c r="AF345" s="11">
        <f t="shared" si="187"/>
        <v>0</v>
      </c>
      <c r="AG345" s="11">
        <f t="shared" si="188"/>
        <v>1.0242036816375268E-3</v>
      </c>
      <c r="AH345" s="11">
        <f t="shared" si="189"/>
        <v>1.5114932633402427E-3</v>
      </c>
      <c r="AI345" s="11">
        <f t="shared" si="190"/>
        <v>0</v>
      </c>
      <c r="AJ345" s="11">
        <f t="shared" si="191"/>
        <v>0</v>
      </c>
      <c r="AL345">
        <f t="shared" si="192"/>
        <v>0.51148383610057047</v>
      </c>
      <c r="AN345" s="11">
        <f t="shared" si="193"/>
        <v>2.3931425348367106</v>
      </c>
      <c r="AO345" s="11">
        <f t="shared" si="194"/>
        <v>3.2405513609706491E-2</v>
      </c>
      <c r="AP345" s="11">
        <f t="shared" si="195"/>
        <v>0</v>
      </c>
      <c r="AQ345" s="11">
        <f t="shared" si="196"/>
        <v>1.7528709164448937E-2</v>
      </c>
      <c r="AR345" s="11">
        <f t="shared" si="197"/>
        <v>0</v>
      </c>
      <c r="AS345" s="11">
        <f t="shared" si="198"/>
        <v>0</v>
      </c>
      <c r="AT345" s="11">
        <f t="shared" si="199"/>
        <v>0.5569232423891336</v>
      </c>
      <c r="AU345" s="11">
        <f t="shared" si="200"/>
        <v>7.9908840690302088E-2</v>
      </c>
      <c r="AV345" s="11">
        <f t="shared" si="201"/>
        <v>0</v>
      </c>
      <c r="AW345" s="11">
        <f t="shared" si="202"/>
        <v>1.9775697326472403</v>
      </c>
      <c r="AX345" s="11">
        <f t="shared" si="203"/>
        <v>0</v>
      </c>
      <c r="AY345" s="11">
        <f t="shared" si="204"/>
        <v>0</v>
      </c>
      <c r="AZ345" s="11">
        <f t="shared" si="205"/>
        <v>6.0072495513004412E-3</v>
      </c>
      <c r="BA345" s="11">
        <f t="shared" si="206"/>
        <v>8.8653432815991012E-3</v>
      </c>
      <c r="BB345" s="11">
        <f t="shared" si="207"/>
        <v>0</v>
      </c>
      <c r="BC345" s="11">
        <f t="shared" si="208"/>
        <v>0</v>
      </c>
      <c r="BE345">
        <f t="shared" si="209"/>
        <v>14.253244771007669</v>
      </c>
    </row>
    <row r="346" spans="1:57" x14ac:dyDescent="0.25">
      <c r="A346" t="s">
        <v>1086</v>
      </c>
      <c r="B346" t="s">
        <v>1055</v>
      </c>
      <c r="C346" s="3">
        <v>28.056999999999999</v>
      </c>
      <c r="D346" s="3">
        <v>0.64700000000000002</v>
      </c>
      <c r="E346" s="3">
        <v>0</v>
      </c>
      <c r="F346" s="3">
        <v>0.26</v>
      </c>
      <c r="G346" s="3">
        <v>0.15566723204765395</v>
      </c>
      <c r="H346" s="3">
        <v>0.66800000000000004</v>
      </c>
      <c r="I346" s="3">
        <v>4.3490000000000002</v>
      </c>
      <c r="J346" s="3">
        <v>0.40799999999999997</v>
      </c>
      <c r="K346" s="6"/>
      <c r="L346" s="3">
        <v>37.637</v>
      </c>
      <c r="M346" s="3">
        <v>0</v>
      </c>
      <c r="N346" s="6"/>
      <c r="O346" s="3">
        <v>0</v>
      </c>
      <c r="P346" s="3">
        <v>0.23</v>
      </c>
      <c r="Q346" s="3">
        <v>0</v>
      </c>
      <c r="R346" s="6"/>
      <c r="S346" s="1">
        <f t="shared" si="175"/>
        <v>72.411667232047662</v>
      </c>
      <c r="U346" s="11">
        <f t="shared" si="176"/>
        <v>0.37563192168455323</v>
      </c>
      <c r="V346" s="11">
        <f t="shared" si="177"/>
        <v>8.6344267137685535E-3</v>
      </c>
      <c r="W346" s="11">
        <f t="shared" si="178"/>
        <v>0</v>
      </c>
      <c r="X346" s="11">
        <f t="shared" si="179"/>
        <v>3.6652034046920244E-3</v>
      </c>
      <c r="Y346" s="11">
        <f t="shared" si="180"/>
        <v>2.1666671127245616E-3</v>
      </c>
      <c r="Z346" s="11">
        <f t="shared" si="181"/>
        <v>8.397720044150887E-3</v>
      </c>
      <c r="AA346" s="11">
        <f t="shared" si="182"/>
        <v>0.10790385168864938</v>
      </c>
      <c r="AB346" s="11">
        <f t="shared" si="183"/>
        <v>7.275658286582473E-3</v>
      </c>
      <c r="AC346" s="11">
        <f t="shared" si="184"/>
        <v>0</v>
      </c>
      <c r="AD346" s="11">
        <f t="shared" si="185"/>
        <v>0.32750609119387397</v>
      </c>
      <c r="AE346" s="11">
        <f t="shared" si="186"/>
        <v>0</v>
      </c>
      <c r="AF346" s="11">
        <f t="shared" si="187"/>
        <v>0</v>
      </c>
      <c r="AG346" s="11">
        <f t="shared" si="188"/>
        <v>0</v>
      </c>
      <c r="AH346" s="11">
        <f t="shared" si="189"/>
        <v>3.0229865266804853E-3</v>
      </c>
      <c r="AI346" s="11">
        <f t="shared" si="190"/>
        <v>0</v>
      </c>
      <c r="AJ346" s="11">
        <f t="shared" si="191"/>
        <v>0</v>
      </c>
      <c r="AL346">
        <f t="shared" si="192"/>
        <v>0.50639979064853868</v>
      </c>
      <c r="AN346" s="11">
        <f t="shared" si="193"/>
        <v>2.2253085128855625</v>
      </c>
      <c r="AO346" s="11">
        <f t="shared" si="194"/>
        <v>5.1151838171441019E-2</v>
      </c>
      <c r="AP346" s="11">
        <f t="shared" si="195"/>
        <v>0</v>
      </c>
      <c r="AQ346" s="11">
        <f t="shared" si="196"/>
        <v>2.171329928867893E-2</v>
      </c>
      <c r="AR346" s="11">
        <f t="shared" si="197"/>
        <v>1.2835710950530273E-2</v>
      </c>
      <c r="AS346" s="11">
        <f t="shared" si="198"/>
        <v>4.9749546894930892E-2</v>
      </c>
      <c r="AT346" s="11">
        <f t="shared" si="199"/>
        <v>0.63924109180885635</v>
      </c>
      <c r="AU346" s="11">
        <f t="shared" si="200"/>
        <v>4.310225885321544E-2</v>
      </c>
      <c r="AV346" s="11">
        <f t="shared" si="201"/>
        <v>0</v>
      </c>
      <c r="AW346" s="11">
        <f t="shared" si="202"/>
        <v>1.9402027641506832</v>
      </c>
      <c r="AX346" s="11">
        <f t="shared" si="203"/>
        <v>0</v>
      </c>
      <c r="AY346" s="11">
        <f t="shared" si="204"/>
        <v>0</v>
      </c>
      <c r="AZ346" s="11">
        <f t="shared" si="205"/>
        <v>0</v>
      </c>
      <c r="BA346" s="11">
        <f t="shared" si="206"/>
        <v>1.7908695357924567E-2</v>
      </c>
      <c r="BB346" s="11">
        <f t="shared" si="207"/>
        <v>0</v>
      </c>
      <c r="BC346" s="11">
        <f t="shared" si="208"/>
        <v>0</v>
      </c>
      <c r="BE346">
        <f t="shared" si="209"/>
        <v>18.62748542001923</v>
      </c>
    </row>
    <row r="347" spans="1:57" x14ac:dyDescent="0.25">
      <c r="A347" t="s">
        <v>1087</v>
      </c>
      <c r="B347" t="s">
        <v>1055</v>
      </c>
      <c r="C347" s="3">
        <v>29.748000000000001</v>
      </c>
      <c r="D347" s="3">
        <v>0.442</v>
      </c>
      <c r="E347" s="3">
        <v>0</v>
      </c>
      <c r="F347" s="3">
        <v>0.17</v>
      </c>
      <c r="G347" s="3">
        <v>0</v>
      </c>
      <c r="H347" s="3">
        <v>0.47399999999999998</v>
      </c>
      <c r="I347" s="3">
        <v>3.7559999999999998</v>
      </c>
      <c r="J347" s="3">
        <v>0.46200000000000002</v>
      </c>
      <c r="K347" s="6"/>
      <c r="L347" s="3">
        <v>38.985999999999997</v>
      </c>
      <c r="M347" s="3">
        <v>0</v>
      </c>
      <c r="N347" s="6"/>
      <c r="O347" s="3">
        <v>0</v>
      </c>
      <c r="P347" s="3">
        <v>0.151</v>
      </c>
      <c r="Q347" s="3">
        <v>0</v>
      </c>
      <c r="R347" s="6"/>
      <c r="S347" s="1">
        <f t="shared" si="175"/>
        <v>74.189000000000007</v>
      </c>
      <c r="U347" s="11">
        <f t="shared" si="176"/>
        <v>0.39827131932395088</v>
      </c>
      <c r="V347" s="11">
        <f t="shared" si="177"/>
        <v>5.8986346328990741E-3</v>
      </c>
      <c r="W347" s="11">
        <f t="shared" si="178"/>
        <v>0</v>
      </c>
      <c r="X347" s="11">
        <f t="shared" si="179"/>
        <v>2.3964791492217083E-3</v>
      </c>
      <c r="Y347" s="11">
        <f t="shared" si="180"/>
        <v>0</v>
      </c>
      <c r="Z347" s="11">
        <f t="shared" si="181"/>
        <v>5.9588612289334141E-3</v>
      </c>
      <c r="AA347" s="11">
        <f t="shared" si="182"/>
        <v>9.3190817875963908E-2</v>
      </c>
      <c r="AB347" s="11">
        <f t="shared" si="183"/>
        <v>8.2386130598066255E-3</v>
      </c>
      <c r="AC347" s="11">
        <f t="shared" si="184"/>
        <v>0</v>
      </c>
      <c r="AD347" s="11">
        <f t="shared" si="185"/>
        <v>0.33924469195962403</v>
      </c>
      <c r="AE347" s="11">
        <f t="shared" si="186"/>
        <v>0</v>
      </c>
      <c r="AF347" s="11">
        <f t="shared" si="187"/>
        <v>0</v>
      </c>
      <c r="AG347" s="11">
        <f t="shared" si="188"/>
        <v>0</v>
      </c>
      <c r="AH347" s="11">
        <f t="shared" si="189"/>
        <v>1.9846563718641445E-3</v>
      </c>
      <c r="AI347" s="11">
        <f t="shared" si="190"/>
        <v>0</v>
      </c>
      <c r="AJ347" s="11">
        <f t="shared" si="191"/>
        <v>0</v>
      </c>
      <c r="AL347">
        <f t="shared" si="192"/>
        <v>0.50571611221096902</v>
      </c>
      <c r="AN347" s="11">
        <f t="shared" si="193"/>
        <v>2.3626179374593734</v>
      </c>
      <c r="AO347" s="11">
        <f t="shared" si="194"/>
        <v>3.4991773984284373E-2</v>
      </c>
      <c r="AP347" s="11">
        <f t="shared" si="195"/>
        <v>0</v>
      </c>
      <c r="AQ347" s="11">
        <f t="shared" si="196"/>
        <v>1.421635038724239E-2</v>
      </c>
      <c r="AR347" s="11">
        <f t="shared" si="197"/>
        <v>0</v>
      </c>
      <c r="AS347" s="11">
        <f t="shared" si="198"/>
        <v>3.534904911106073E-2</v>
      </c>
      <c r="AT347" s="11">
        <f t="shared" si="199"/>
        <v>0.55282488905803895</v>
      </c>
      <c r="AU347" s="11">
        <f t="shared" si="200"/>
        <v>4.8872951805635167E-2</v>
      </c>
      <c r="AV347" s="11">
        <f t="shared" si="201"/>
        <v>0</v>
      </c>
      <c r="AW347" s="11">
        <f t="shared" si="202"/>
        <v>2.0124612431851987</v>
      </c>
      <c r="AX347" s="11">
        <f t="shared" si="203"/>
        <v>0</v>
      </c>
      <c r="AY347" s="11">
        <f t="shared" si="204"/>
        <v>0</v>
      </c>
      <c r="AZ347" s="11">
        <f t="shared" si="205"/>
        <v>0</v>
      </c>
      <c r="BA347" s="11">
        <f t="shared" si="206"/>
        <v>1.1773342734843741E-2</v>
      </c>
      <c r="BB347" s="11">
        <f t="shared" si="207"/>
        <v>0</v>
      </c>
      <c r="BC347" s="11">
        <f t="shared" si="208"/>
        <v>0</v>
      </c>
      <c r="BE347">
        <f t="shared" si="209"/>
        <v>15.685498014790383</v>
      </c>
    </row>
    <row r="348" spans="1:57" x14ac:dyDescent="0.25">
      <c r="A348" t="s">
        <v>1088</v>
      </c>
      <c r="B348" t="s">
        <v>1055</v>
      </c>
      <c r="C348" s="3">
        <v>24.756</v>
      </c>
      <c r="D348" s="3">
        <v>8.1509999999999998</v>
      </c>
      <c r="E348" s="3">
        <v>0.63400000000000001</v>
      </c>
      <c r="F348" s="3">
        <v>1.5960000000000001</v>
      </c>
      <c r="G348" s="3">
        <v>0</v>
      </c>
      <c r="H348" s="3">
        <v>0.36899999999999999</v>
      </c>
      <c r="I348" s="3">
        <v>0.73</v>
      </c>
      <c r="J348" s="3">
        <v>6.8000000000000005E-2</v>
      </c>
      <c r="K348" s="6"/>
      <c r="L348" s="3">
        <v>37.476999999999997</v>
      </c>
      <c r="M348" s="3">
        <v>0</v>
      </c>
      <c r="N348" s="6"/>
      <c r="O348" s="3">
        <v>0</v>
      </c>
      <c r="P348" s="3">
        <v>0.11600000000000001</v>
      </c>
      <c r="Q348" s="3">
        <v>0</v>
      </c>
      <c r="R348" s="6"/>
      <c r="S348" s="1">
        <f t="shared" si="175"/>
        <v>73.896999999999991</v>
      </c>
      <c r="U348" s="11">
        <f t="shared" si="176"/>
        <v>0.33143756827967352</v>
      </c>
      <c r="V348" s="11">
        <f t="shared" si="177"/>
        <v>0.10877776220081527</v>
      </c>
      <c r="W348" s="11">
        <f t="shared" si="178"/>
        <v>7.7906693831608486E-3</v>
      </c>
      <c r="X348" s="11">
        <f t="shared" si="179"/>
        <v>2.2498710130340275E-2</v>
      </c>
      <c r="Y348" s="11">
        <f t="shared" si="180"/>
        <v>0</v>
      </c>
      <c r="Z348" s="11">
        <f t="shared" si="181"/>
        <v>4.6388603237899366E-3</v>
      </c>
      <c r="AA348" s="11">
        <f t="shared" si="182"/>
        <v>1.8112166413592558E-2</v>
      </c>
      <c r="AB348" s="11">
        <f t="shared" si="183"/>
        <v>1.2126097144304123E-3</v>
      </c>
      <c r="AC348" s="11">
        <f t="shared" si="184"/>
        <v>0</v>
      </c>
      <c r="AD348" s="11">
        <f t="shared" si="185"/>
        <v>0.32611381830838843</v>
      </c>
      <c r="AE348" s="11">
        <f t="shared" si="186"/>
        <v>0</v>
      </c>
      <c r="AF348" s="11">
        <f t="shared" si="187"/>
        <v>0</v>
      </c>
      <c r="AG348" s="11">
        <f t="shared" si="188"/>
        <v>0</v>
      </c>
      <c r="AH348" s="11">
        <f t="shared" si="189"/>
        <v>1.5246366830214621E-3</v>
      </c>
      <c r="AI348" s="11">
        <f t="shared" si="190"/>
        <v>0</v>
      </c>
      <c r="AJ348" s="11">
        <f t="shared" si="191"/>
        <v>0</v>
      </c>
      <c r="AL348">
        <f t="shared" si="192"/>
        <v>0.49325573673137241</v>
      </c>
      <c r="AN348" s="11">
        <f t="shared" si="193"/>
        <v>2.0158157945165964</v>
      </c>
      <c r="AO348" s="11">
        <f t="shared" si="194"/>
        <v>0.66159045359500246</v>
      </c>
      <c r="AP348" s="11">
        <f t="shared" si="195"/>
        <v>4.7383145109189E-2</v>
      </c>
      <c r="AQ348" s="11">
        <f t="shared" si="196"/>
        <v>0.13683800382798039</v>
      </c>
      <c r="AR348" s="11">
        <f t="shared" si="197"/>
        <v>0</v>
      </c>
      <c r="AS348" s="11">
        <f t="shared" si="198"/>
        <v>2.8213723500896237E-2</v>
      </c>
      <c r="AT348" s="11">
        <f t="shared" si="199"/>
        <v>0.11015887945033549</v>
      </c>
      <c r="AU348" s="11">
        <f t="shared" si="200"/>
        <v>7.3751380316381451E-3</v>
      </c>
      <c r="AV348" s="11">
        <f t="shared" si="201"/>
        <v>0</v>
      </c>
      <c r="AW348" s="11">
        <f t="shared" si="202"/>
        <v>1.9834365463406076</v>
      </c>
      <c r="AX348" s="11">
        <f t="shared" si="203"/>
        <v>0</v>
      </c>
      <c r="AY348" s="11">
        <f t="shared" si="204"/>
        <v>0</v>
      </c>
      <c r="AZ348" s="11">
        <f t="shared" si="205"/>
        <v>0</v>
      </c>
      <c r="BA348" s="11">
        <f t="shared" si="206"/>
        <v>9.2728978265393044E-3</v>
      </c>
      <c r="BB348" s="11">
        <f t="shared" si="207"/>
        <v>0</v>
      </c>
      <c r="BC348" s="11">
        <f t="shared" si="208"/>
        <v>0</v>
      </c>
      <c r="BE348">
        <f t="shared" si="209"/>
        <v>24.231402803257229</v>
      </c>
    </row>
    <row r="349" spans="1:57" x14ac:dyDescent="0.25">
      <c r="A349" t="s">
        <v>1089</v>
      </c>
      <c r="B349" t="s">
        <v>1055</v>
      </c>
      <c r="C349" s="3">
        <v>23.466999999999999</v>
      </c>
      <c r="D349" s="3">
        <v>8.6560000000000006</v>
      </c>
      <c r="E349" s="3">
        <v>0.63100000000000001</v>
      </c>
      <c r="F349" s="3">
        <v>1.488</v>
      </c>
      <c r="G349" s="3">
        <v>0</v>
      </c>
      <c r="H349" s="3">
        <v>0.81899999999999995</v>
      </c>
      <c r="I349" s="3">
        <v>0.78300000000000003</v>
      </c>
      <c r="J349" s="3">
        <v>0.182</v>
      </c>
      <c r="K349" s="6"/>
      <c r="L349" s="3">
        <v>36.247</v>
      </c>
      <c r="M349" s="3">
        <v>0</v>
      </c>
      <c r="N349" s="6"/>
      <c r="O349" s="3">
        <v>0</v>
      </c>
      <c r="P349" s="3">
        <v>0.127</v>
      </c>
      <c r="Q349" s="3">
        <v>0</v>
      </c>
      <c r="R349" s="6"/>
      <c r="S349" s="1">
        <f t="shared" si="175"/>
        <v>72.399999999999991</v>
      </c>
      <c r="U349" s="11">
        <f t="shared" si="176"/>
        <v>0.31418021549600494</v>
      </c>
      <c r="V349" s="11">
        <f t="shared" si="177"/>
        <v>0.11551715244881082</v>
      </c>
      <c r="W349" s="11">
        <f t="shared" si="178"/>
        <v>7.7538050169944726E-3</v>
      </c>
      <c r="X349" s="11">
        <f t="shared" si="179"/>
        <v>2.0976241023775894E-2</v>
      </c>
      <c r="Y349" s="11">
        <f t="shared" si="180"/>
        <v>0</v>
      </c>
      <c r="Z349" s="11">
        <f t="shared" si="181"/>
        <v>1.0296007060119126E-2</v>
      </c>
      <c r="AA349" s="11">
        <f t="shared" si="182"/>
        <v>1.9427159317593118E-2</v>
      </c>
      <c r="AB349" s="11">
        <f t="shared" si="183"/>
        <v>3.2455142356813977E-3</v>
      </c>
      <c r="AC349" s="11">
        <f t="shared" si="184"/>
        <v>0</v>
      </c>
      <c r="AD349" s="11">
        <f t="shared" si="185"/>
        <v>0.31541072050121821</v>
      </c>
      <c r="AE349" s="11">
        <f t="shared" si="186"/>
        <v>0</v>
      </c>
      <c r="AF349" s="11">
        <f t="shared" si="187"/>
        <v>0</v>
      </c>
      <c r="AG349" s="11">
        <f t="shared" si="188"/>
        <v>0</v>
      </c>
      <c r="AH349" s="11">
        <f t="shared" si="189"/>
        <v>1.6692142995148765E-3</v>
      </c>
      <c r="AI349" s="11">
        <f t="shared" si="190"/>
        <v>0</v>
      </c>
      <c r="AJ349" s="11">
        <f t="shared" si="191"/>
        <v>0</v>
      </c>
      <c r="AL349">
        <f t="shared" si="192"/>
        <v>0.48815058036329839</v>
      </c>
      <c r="AN349" s="11">
        <f t="shared" si="193"/>
        <v>1.9308399588228367</v>
      </c>
      <c r="AO349" s="11">
        <f t="shared" si="194"/>
        <v>0.709927369314028</v>
      </c>
      <c r="AP349" s="11">
        <f t="shared" si="195"/>
        <v>4.7652130278471608E-2</v>
      </c>
      <c r="AQ349" s="11">
        <f t="shared" si="196"/>
        <v>0.12891252331297848</v>
      </c>
      <c r="AR349" s="11">
        <f t="shared" si="197"/>
        <v>0</v>
      </c>
      <c r="AS349" s="11">
        <f t="shared" si="198"/>
        <v>6.3275600650458008E-2</v>
      </c>
      <c r="AT349" s="11">
        <f t="shared" si="199"/>
        <v>0.11939241762122721</v>
      </c>
      <c r="AU349" s="11">
        <f t="shared" si="200"/>
        <v>1.9945777181700625E-2</v>
      </c>
      <c r="AV349" s="11">
        <f t="shared" si="201"/>
        <v>0</v>
      </c>
      <c r="AW349" s="11">
        <f t="shared" si="202"/>
        <v>1.9384022053183594</v>
      </c>
      <c r="AX349" s="11">
        <f t="shared" si="203"/>
        <v>0</v>
      </c>
      <c r="AY349" s="11">
        <f t="shared" si="204"/>
        <v>0</v>
      </c>
      <c r="AZ349" s="11">
        <f t="shared" si="205"/>
        <v>0</v>
      </c>
      <c r="BA349" s="11">
        <f t="shared" si="206"/>
        <v>1.0258397920612467E-2</v>
      </c>
      <c r="BB349" s="11">
        <f t="shared" si="207"/>
        <v>0</v>
      </c>
      <c r="BC349" s="11">
        <f t="shared" si="208"/>
        <v>0</v>
      </c>
      <c r="BE349">
        <f t="shared" si="209"/>
        <v>25.809925329427273</v>
      </c>
    </row>
    <row r="350" spans="1:57" x14ac:dyDescent="0.25">
      <c r="A350" t="s">
        <v>1090</v>
      </c>
      <c r="B350" t="s">
        <v>1055</v>
      </c>
      <c r="C350" s="3">
        <v>25.623999999999999</v>
      </c>
      <c r="D350" s="3">
        <v>8.2330000000000005</v>
      </c>
      <c r="E350" s="3">
        <v>0.46</v>
      </c>
      <c r="F350" s="3">
        <v>1.417</v>
      </c>
      <c r="G350" s="3">
        <v>0</v>
      </c>
      <c r="H350" s="3">
        <v>0.72899999999999998</v>
      </c>
      <c r="I350" s="3">
        <v>0.86799999999999999</v>
      </c>
      <c r="J350" s="3">
        <v>0.19400000000000001</v>
      </c>
      <c r="K350" s="6"/>
      <c r="L350" s="3">
        <v>37.561999999999998</v>
      </c>
      <c r="M350" s="3">
        <v>0</v>
      </c>
      <c r="N350" s="6"/>
      <c r="O350" s="3">
        <v>0.22600000000000001</v>
      </c>
      <c r="P350" s="3">
        <v>0.11600000000000001</v>
      </c>
      <c r="Q350" s="3">
        <v>0</v>
      </c>
      <c r="R350" s="6"/>
      <c r="S350" s="1">
        <f t="shared" si="175"/>
        <v>75.429000000000002</v>
      </c>
      <c r="U350" s="11">
        <f t="shared" si="176"/>
        <v>0.34305850095323775</v>
      </c>
      <c r="V350" s="11">
        <f t="shared" si="177"/>
        <v>0.10987207903316307</v>
      </c>
      <c r="W350" s="11">
        <f t="shared" si="178"/>
        <v>5.6525361455110265E-3</v>
      </c>
      <c r="X350" s="11">
        <f t="shared" si="179"/>
        <v>1.9975358555571532E-2</v>
      </c>
      <c r="Y350" s="11">
        <f t="shared" si="180"/>
        <v>0</v>
      </c>
      <c r="Z350" s="11">
        <f t="shared" si="181"/>
        <v>9.1645777128532887E-3</v>
      </c>
      <c r="AA350" s="11">
        <f t="shared" si="182"/>
        <v>2.1536110201367593E-2</v>
      </c>
      <c r="AB350" s="11">
        <f t="shared" si="183"/>
        <v>3.4595041852867646E-3</v>
      </c>
      <c r="AC350" s="11">
        <f t="shared" si="184"/>
        <v>0</v>
      </c>
      <c r="AD350" s="11">
        <f t="shared" si="185"/>
        <v>0.3268534632788026</v>
      </c>
      <c r="AE350" s="11">
        <f t="shared" si="186"/>
        <v>0</v>
      </c>
      <c r="AF350" s="11">
        <f t="shared" si="187"/>
        <v>0</v>
      </c>
      <c r="AG350" s="11">
        <f t="shared" si="188"/>
        <v>2.8228052689034276E-3</v>
      </c>
      <c r="AH350" s="11">
        <f t="shared" si="189"/>
        <v>1.5246366830214621E-3</v>
      </c>
      <c r="AI350" s="11">
        <f t="shared" si="190"/>
        <v>0</v>
      </c>
      <c r="AJ350" s="11">
        <f t="shared" si="191"/>
        <v>0</v>
      </c>
      <c r="AL350">
        <f t="shared" si="192"/>
        <v>0.50925916260170434</v>
      </c>
      <c r="AN350" s="11">
        <f t="shared" si="193"/>
        <v>2.02092682555157</v>
      </c>
      <c r="AO350" s="11">
        <f t="shared" si="194"/>
        <v>0.64724655206112547</v>
      </c>
      <c r="AP350" s="11">
        <f t="shared" si="195"/>
        <v>3.3298582886363816E-2</v>
      </c>
      <c r="AQ350" s="11">
        <f t="shared" si="196"/>
        <v>0.11767304364356279</v>
      </c>
      <c r="AR350" s="11">
        <f t="shared" si="197"/>
        <v>0</v>
      </c>
      <c r="AS350" s="11">
        <f t="shared" si="198"/>
        <v>5.3987704409872217E-2</v>
      </c>
      <c r="AT350" s="11">
        <f t="shared" si="199"/>
        <v>0.12686729144750503</v>
      </c>
      <c r="AU350" s="11">
        <f t="shared" si="200"/>
        <v>2.0379628523203248E-2</v>
      </c>
      <c r="AV350" s="11">
        <f t="shared" si="201"/>
        <v>0</v>
      </c>
      <c r="AW350" s="11">
        <f t="shared" si="202"/>
        <v>1.9254644036779205</v>
      </c>
      <c r="AX350" s="11">
        <f t="shared" si="203"/>
        <v>0</v>
      </c>
      <c r="AY350" s="11">
        <f t="shared" si="204"/>
        <v>0</v>
      </c>
      <c r="AZ350" s="11">
        <f t="shared" si="205"/>
        <v>1.6628892376617872E-2</v>
      </c>
      <c r="BA350" s="11">
        <f t="shared" si="206"/>
        <v>8.9814978010354981E-3</v>
      </c>
      <c r="BB350" s="11">
        <f t="shared" si="207"/>
        <v>0</v>
      </c>
      <c r="BC350" s="11">
        <f t="shared" si="208"/>
        <v>0</v>
      </c>
      <c r="BE350">
        <f t="shared" si="209"/>
        <v>24.429761725369445</v>
      </c>
    </row>
    <row r="351" spans="1:57" x14ac:dyDescent="0.25">
      <c r="A351" t="s">
        <v>1091</v>
      </c>
      <c r="B351" t="s">
        <v>1055</v>
      </c>
      <c r="C351" s="3">
        <v>24.713999999999999</v>
      </c>
      <c r="D351" s="3">
        <v>8.0679999999999996</v>
      </c>
      <c r="E351" s="3">
        <v>0.58199999999999996</v>
      </c>
      <c r="F351" s="3">
        <v>1.5640000000000001</v>
      </c>
      <c r="G351" s="3">
        <v>0</v>
      </c>
      <c r="H351" s="3">
        <v>0.38</v>
      </c>
      <c r="I351" s="3">
        <v>0.62</v>
      </c>
      <c r="J351" s="3">
        <v>8.5999999999999993E-2</v>
      </c>
      <c r="K351" s="6"/>
      <c r="L351" s="3">
        <v>37.276000000000003</v>
      </c>
      <c r="M351" s="3">
        <v>0</v>
      </c>
      <c r="N351" s="6"/>
      <c r="O351" s="3">
        <v>0</v>
      </c>
      <c r="P351" s="3">
        <v>0.125</v>
      </c>
      <c r="Q351" s="3">
        <v>0</v>
      </c>
      <c r="R351" s="6"/>
      <c r="S351" s="1">
        <f t="shared" si="175"/>
        <v>73.414999999999992</v>
      </c>
      <c r="U351" s="11">
        <f t="shared" si="176"/>
        <v>0.33087526508579135</v>
      </c>
      <c r="V351" s="11">
        <f t="shared" si="177"/>
        <v>0.10767010004124372</v>
      </c>
      <c r="W351" s="11">
        <f t="shared" si="178"/>
        <v>7.151687036276993E-3</v>
      </c>
      <c r="X351" s="11">
        <f t="shared" si="179"/>
        <v>2.2047608172839718E-2</v>
      </c>
      <c r="Y351" s="11">
        <f t="shared" si="180"/>
        <v>0</v>
      </c>
      <c r="Z351" s="11">
        <f t="shared" si="181"/>
        <v>4.7771461329002051E-3</v>
      </c>
      <c r="AA351" s="11">
        <f t="shared" si="182"/>
        <v>1.5382935858119709E-2</v>
      </c>
      <c r="AB351" s="11">
        <f t="shared" si="183"/>
        <v>1.5335946388384625E-3</v>
      </c>
      <c r="AC351" s="11">
        <f t="shared" si="184"/>
        <v>0</v>
      </c>
      <c r="AD351" s="11">
        <f t="shared" si="185"/>
        <v>0.32436477549599724</v>
      </c>
      <c r="AE351" s="11">
        <f t="shared" si="186"/>
        <v>0</v>
      </c>
      <c r="AF351" s="11">
        <f t="shared" si="187"/>
        <v>0</v>
      </c>
      <c r="AG351" s="11">
        <f t="shared" si="188"/>
        <v>0</v>
      </c>
      <c r="AH351" s="11">
        <f t="shared" si="189"/>
        <v>1.6429274601524376E-3</v>
      </c>
      <c r="AI351" s="11">
        <f t="shared" si="190"/>
        <v>0</v>
      </c>
      <c r="AJ351" s="11">
        <f t="shared" si="191"/>
        <v>0</v>
      </c>
      <c r="AL351">
        <f t="shared" si="192"/>
        <v>0.48790474232717174</v>
      </c>
      <c r="AN351" s="11">
        <f t="shared" si="193"/>
        <v>2.0344663807177223</v>
      </c>
      <c r="AO351" s="11">
        <f t="shared" si="194"/>
        <v>0.66203558215700198</v>
      </c>
      <c r="AP351" s="11">
        <f t="shared" si="195"/>
        <v>4.3973872863986165E-2</v>
      </c>
      <c r="AQ351" s="11">
        <f t="shared" si="196"/>
        <v>0.13556503714851392</v>
      </c>
      <c r="AR351" s="11">
        <f t="shared" si="197"/>
        <v>0</v>
      </c>
      <c r="AS351" s="11">
        <f t="shared" si="198"/>
        <v>2.9373435335642746E-2</v>
      </c>
      <c r="AT351" s="11">
        <f t="shared" si="199"/>
        <v>9.4585691777132525E-2</v>
      </c>
      <c r="AU351" s="11">
        <f t="shared" si="200"/>
        <v>9.4296765687722373E-3</v>
      </c>
      <c r="AV351" s="11">
        <f t="shared" si="201"/>
        <v>0</v>
      </c>
      <c r="AW351" s="11">
        <f t="shared" si="202"/>
        <v>1.9944350650223215</v>
      </c>
      <c r="AX351" s="11">
        <f t="shared" si="203"/>
        <v>0</v>
      </c>
      <c r="AY351" s="11">
        <f t="shared" si="204"/>
        <v>0</v>
      </c>
      <c r="AZ351" s="11">
        <f t="shared" si="205"/>
        <v>0</v>
      </c>
      <c r="BA351" s="11">
        <f t="shared" si="206"/>
        <v>1.0101935793754275E-2</v>
      </c>
      <c r="BB351" s="11">
        <f t="shared" si="207"/>
        <v>0</v>
      </c>
      <c r="BC351" s="11">
        <f t="shared" si="208"/>
        <v>0</v>
      </c>
      <c r="BE351">
        <f t="shared" si="209"/>
        <v>23.753921545942653</v>
      </c>
    </row>
    <row r="352" spans="1:57" x14ac:dyDescent="0.25">
      <c r="A352" t="s">
        <v>1092</v>
      </c>
      <c r="B352" t="s">
        <v>1055</v>
      </c>
      <c r="C352" s="3">
        <v>25.295999999999999</v>
      </c>
      <c r="D352" s="3">
        <v>7.0209999999999999</v>
      </c>
      <c r="E352" s="3">
        <v>0.63600000000000001</v>
      </c>
      <c r="F352" s="3">
        <v>1.37</v>
      </c>
      <c r="G352" s="3">
        <v>0</v>
      </c>
      <c r="H352" s="3">
        <v>0.379</v>
      </c>
      <c r="I352" s="3">
        <v>0.54200000000000004</v>
      </c>
      <c r="J352" s="3">
        <v>0.11</v>
      </c>
      <c r="K352" s="6"/>
      <c r="L352" s="3">
        <v>39.909999999999997</v>
      </c>
      <c r="M352" s="3">
        <v>0</v>
      </c>
      <c r="N352" s="6"/>
      <c r="O352" s="3">
        <v>0</v>
      </c>
      <c r="P352" s="3">
        <v>0.13700000000000001</v>
      </c>
      <c r="Q352" s="3">
        <v>0</v>
      </c>
      <c r="R352" s="6"/>
      <c r="S352" s="1">
        <f t="shared" si="175"/>
        <v>75.400999999999996</v>
      </c>
      <c r="U352" s="11">
        <f t="shared" si="176"/>
        <v>0.3386671807724439</v>
      </c>
      <c r="V352" s="11">
        <f t="shared" si="177"/>
        <v>9.3697542437973749E-2</v>
      </c>
      <c r="W352" s="11">
        <f t="shared" si="178"/>
        <v>7.815245627271766E-3</v>
      </c>
      <c r="X352" s="11">
        <f t="shared" si="179"/>
        <v>1.9312802555492593E-2</v>
      </c>
      <c r="Y352" s="11">
        <f t="shared" si="180"/>
        <v>0</v>
      </c>
      <c r="Z352" s="11">
        <f t="shared" si="181"/>
        <v>4.764574695708363E-3</v>
      </c>
      <c r="AA352" s="11">
        <f t="shared" si="182"/>
        <v>1.3447663282420778E-2</v>
      </c>
      <c r="AB352" s="11">
        <f t="shared" si="183"/>
        <v>1.9615745380491966E-3</v>
      </c>
      <c r="AC352" s="11">
        <f t="shared" si="184"/>
        <v>0</v>
      </c>
      <c r="AD352" s="11">
        <f t="shared" si="185"/>
        <v>0.34728506787330315</v>
      </c>
      <c r="AE352" s="11">
        <f t="shared" si="186"/>
        <v>0</v>
      </c>
      <c r="AF352" s="11">
        <f t="shared" si="187"/>
        <v>0</v>
      </c>
      <c r="AG352" s="11">
        <f t="shared" si="188"/>
        <v>0</v>
      </c>
      <c r="AH352" s="11">
        <f t="shared" si="189"/>
        <v>1.8006484963270716E-3</v>
      </c>
      <c r="AI352" s="11">
        <f t="shared" si="190"/>
        <v>0</v>
      </c>
      <c r="AJ352" s="11">
        <f t="shared" si="191"/>
        <v>0</v>
      </c>
      <c r="AL352">
        <f t="shared" si="192"/>
        <v>0.47770500937131111</v>
      </c>
      <c r="AN352" s="11">
        <f t="shared" si="193"/>
        <v>2.1268387862510623</v>
      </c>
      <c r="AO352" s="11">
        <f t="shared" si="194"/>
        <v>0.58842302634392774</v>
      </c>
      <c r="AP352" s="11">
        <f t="shared" si="195"/>
        <v>4.9079947712232105E-2</v>
      </c>
      <c r="AQ352" s="11">
        <f t="shared" si="196"/>
        <v>0.12128490706582343</v>
      </c>
      <c r="AR352" s="11">
        <f t="shared" si="197"/>
        <v>0</v>
      </c>
      <c r="AS352" s="11">
        <f t="shared" si="198"/>
        <v>2.992165417301464E-2</v>
      </c>
      <c r="AT352" s="11">
        <f t="shared" si="199"/>
        <v>8.4451678453939943E-2</v>
      </c>
      <c r="AU352" s="11">
        <f t="shared" si="200"/>
        <v>1.2318739595995118E-2</v>
      </c>
      <c r="AV352" s="11">
        <f t="shared" si="201"/>
        <v>0</v>
      </c>
      <c r="AW352" s="11">
        <f t="shared" si="202"/>
        <v>2.1809593434891008</v>
      </c>
      <c r="AX352" s="11">
        <f t="shared" si="203"/>
        <v>0</v>
      </c>
      <c r="AY352" s="11">
        <f t="shared" si="204"/>
        <v>0</v>
      </c>
      <c r="AZ352" s="11">
        <f t="shared" si="205"/>
        <v>0</v>
      </c>
      <c r="BA352" s="11">
        <f t="shared" si="206"/>
        <v>1.1308119829202762E-2</v>
      </c>
      <c r="BB352" s="11">
        <f t="shared" si="207"/>
        <v>0</v>
      </c>
      <c r="BC352" s="11">
        <f t="shared" si="208"/>
        <v>0</v>
      </c>
      <c r="BE352">
        <f t="shared" si="209"/>
        <v>22.602696513562439</v>
      </c>
    </row>
    <row r="353" spans="1:57" x14ac:dyDescent="0.25">
      <c r="A353" t="s">
        <v>1093</v>
      </c>
      <c r="B353" t="s">
        <v>1055</v>
      </c>
      <c r="C353" s="3">
        <v>23.315000000000001</v>
      </c>
      <c r="D353" s="3">
        <v>9.01</v>
      </c>
      <c r="E353" s="3">
        <v>0.86299999999999999</v>
      </c>
      <c r="F353" s="3">
        <v>1.4610000000000001</v>
      </c>
      <c r="G353" s="3">
        <v>0</v>
      </c>
      <c r="H353" s="3">
        <v>0.34699999999999998</v>
      </c>
      <c r="I353" s="3">
        <v>1.476</v>
      </c>
      <c r="J353" s="3">
        <v>0.29899999999999999</v>
      </c>
      <c r="K353" s="6"/>
      <c r="L353" s="3">
        <v>36.715000000000003</v>
      </c>
      <c r="M353" s="3">
        <v>0</v>
      </c>
      <c r="N353" s="6"/>
      <c r="O353" s="3">
        <v>0</v>
      </c>
      <c r="P353" s="3">
        <v>0.107</v>
      </c>
      <c r="Q353" s="3">
        <v>0</v>
      </c>
      <c r="R353" s="6"/>
      <c r="S353" s="1">
        <f t="shared" si="175"/>
        <v>73.593000000000004</v>
      </c>
      <c r="U353" s="11">
        <f t="shared" si="176"/>
        <v>0.31214521346100293</v>
      </c>
      <c r="V353" s="11">
        <f t="shared" si="177"/>
        <v>0.12024139828601958</v>
      </c>
      <c r="W353" s="11">
        <f t="shared" si="178"/>
        <v>1.0604649333860903E-2</v>
      </c>
      <c r="X353" s="11">
        <f t="shared" si="179"/>
        <v>2.0595623747134799E-2</v>
      </c>
      <c r="Y353" s="11">
        <f t="shared" si="180"/>
        <v>0</v>
      </c>
      <c r="Z353" s="11">
        <f t="shared" si="181"/>
        <v>4.3622887055693978E-3</v>
      </c>
      <c r="AA353" s="11">
        <f t="shared" si="182"/>
        <v>3.662131181707208E-2</v>
      </c>
      <c r="AB353" s="11">
        <f t="shared" si="183"/>
        <v>5.3319162443337242E-3</v>
      </c>
      <c r="AC353" s="11">
        <f t="shared" si="184"/>
        <v>0</v>
      </c>
      <c r="AD353" s="11">
        <f t="shared" si="185"/>
        <v>0.3194831186912635</v>
      </c>
      <c r="AE353" s="11">
        <f t="shared" si="186"/>
        <v>0</v>
      </c>
      <c r="AF353" s="11">
        <f t="shared" si="187"/>
        <v>0</v>
      </c>
      <c r="AG353" s="11">
        <f t="shared" si="188"/>
        <v>0</v>
      </c>
      <c r="AH353" s="11">
        <f t="shared" si="189"/>
        <v>1.4063459058904866E-3</v>
      </c>
      <c r="AI353" s="11">
        <f t="shared" si="190"/>
        <v>0</v>
      </c>
      <c r="AJ353" s="11">
        <f t="shared" si="191"/>
        <v>0</v>
      </c>
      <c r="AL353">
        <f t="shared" si="192"/>
        <v>0.50457048535065974</v>
      </c>
      <c r="AN353" s="11">
        <f t="shared" si="193"/>
        <v>1.8559064938810623</v>
      </c>
      <c r="AO353" s="11">
        <f t="shared" si="194"/>
        <v>0.71491338738802257</v>
      </c>
      <c r="AP353" s="11">
        <f t="shared" si="195"/>
        <v>6.305154368962558E-2</v>
      </c>
      <c r="AQ353" s="11">
        <f t="shared" si="196"/>
        <v>0.12245439048711811</v>
      </c>
      <c r="AR353" s="11">
        <f t="shared" si="197"/>
        <v>0</v>
      </c>
      <c r="AS353" s="11">
        <f t="shared" si="198"/>
        <v>2.5936646111223205E-2</v>
      </c>
      <c r="AT353" s="11">
        <f t="shared" si="199"/>
        <v>0.21773753844294808</v>
      </c>
      <c r="AU353" s="11">
        <f t="shared" si="200"/>
        <v>3.1701713035959006E-2</v>
      </c>
      <c r="AV353" s="11">
        <f t="shared" si="201"/>
        <v>0</v>
      </c>
      <c r="AW353" s="11">
        <f t="shared" si="202"/>
        <v>1.8995351172942667</v>
      </c>
      <c r="AX353" s="11">
        <f t="shared" si="203"/>
        <v>0</v>
      </c>
      <c r="AY353" s="11">
        <f t="shared" si="204"/>
        <v>0</v>
      </c>
      <c r="AZ353" s="11">
        <f t="shared" si="205"/>
        <v>0</v>
      </c>
      <c r="BA353" s="11">
        <f t="shared" si="206"/>
        <v>8.3616419116139314E-3</v>
      </c>
      <c r="BB353" s="11">
        <f t="shared" si="207"/>
        <v>0</v>
      </c>
      <c r="BC353" s="11">
        <f t="shared" si="208"/>
        <v>0</v>
      </c>
      <c r="BE353">
        <f t="shared" si="209"/>
        <v>26.973877465056308</v>
      </c>
    </row>
    <row r="354" spans="1:57" x14ac:dyDescent="0.25">
      <c r="A354" t="s">
        <v>1094</v>
      </c>
      <c r="B354" t="s">
        <v>1055</v>
      </c>
      <c r="C354" s="3">
        <v>23.855</v>
      </c>
      <c r="D354" s="3">
        <v>8.92</v>
      </c>
      <c r="E354" s="3">
        <v>0.80800000000000005</v>
      </c>
      <c r="F354" s="3">
        <v>1.3959999999999999</v>
      </c>
      <c r="G354" s="3">
        <v>0</v>
      </c>
      <c r="H354" s="3">
        <v>0</v>
      </c>
      <c r="I354" s="3">
        <v>1.3440000000000001</v>
      </c>
      <c r="J354" s="3">
        <v>0.26800000000000002</v>
      </c>
      <c r="K354" s="6"/>
      <c r="L354" s="3">
        <v>36.771000000000001</v>
      </c>
      <c r="M354" s="3">
        <v>0</v>
      </c>
      <c r="N354" s="6"/>
      <c r="O354" s="3">
        <v>0.246</v>
      </c>
      <c r="P354" s="3">
        <v>0.13600000000000001</v>
      </c>
      <c r="Q354" s="3">
        <v>0</v>
      </c>
      <c r="R354" s="6"/>
      <c r="S354" s="1">
        <f t="shared" si="175"/>
        <v>73.743999999999986</v>
      </c>
      <c r="U354" s="11">
        <f t="shared" si="176"/>
        <v>0.31937482595377331</v>
      </c>
      <c r="V354" s="11">
        <f t="shared" si="177"/>
        <v>0.11904031883588176</v>
      </c>
      <c r="W354" s="11">
        <f t="shared" si="178"/>
        <v>9.9288026208106724E-3</v>
      </c>
      <c r="X354" s="11">
        <f t="shared" si="179"/>
        <v>1.967932289596179E-2</v>
      </c>
      <c r="Y354" s="11">
        <f t="shared" si="180"/>
        <v>0</v>
      </c>
      <c r="Z354" s="11">
        <f t="shared" si="181"/>
        <v>0</v>
      </c>
      <c r="AA354" s="11">
        <f t="shared" si="182"/>
        <v>3.3346235150504659E-2</v>
      </c>
      <c r="AB354" s="11">
        <f t="shared" si="183"/>
        <v>4.7791088745198608E-3</v>
      </c>
      <c r="AC354" s="11">
        <f t="shared" si="184"/>
        <v>0</v>
      </c>
      <c r="AD354" s="11">
        <f t="shared" si="185"/>
        <v>0.31997041420118344</v>
      </c>
      <c r="AE354" s="11">
        <f t="shared" si="186"/>
        <v>0</v>
      </c>
      <c r="AF354" s="11">
        <f t="shared" si="187"/>
        <v>0</v>
      </c>
      <c r="AG354" s="11">
        <f t="shared" si="188"/>
        <v>3.0726110449125804E-3</v>
      </c>
      <c r="AH354" s="11">
        <f t="shared" si="189"/>
        <v>1.7875050766458522E-3</v>
      </c>
      <c r="AI354" s="11">
        <f t="shared" si="190"/>
        <v>0</v>
      </c>
      <c r="AJ354" s="11">
        <f t="shared" si="191"/>
        <v>0</v>
      </c>
      <c r="AL354">
        <f t="shared" si="192"/>
        <v>0.50136950545693215</v>
      </c>
      <c r="AN354" s="11">
        <f t="shared" si="193"/>
        <v>1.9110146656967417</v>
      </c>
      <c r="AO354" s="11">
        <f t="shared" si="194"/>
        <v>0.71229094035580931</v>
      </c>
      <c r="AP354" s="11">
        <f t="shared" si="195"/>
        <v>5.9410090837665998E-2</v>
      </c>
      <c r="AQ354" s="11">
        <f t="shared" si="196"/>
        <v>0.11775340950200003</v>
      </c>
      <c r="AR354" s="11">
        <f t="shared" si="197"/>
        <v>0</v>
      </c>
      <c r="AS354" s="11">
        <f t="shared" si="198"/>
        <v>0</v>
      </c>
      <c r="AT354" s="11">
        <f t="shared" si="199"/>
        <v>0.19953089360778314</v>
      </c>
      <c r="AU354" s="11">
        <f t="shared" si="200"/>
        <v>2.8596327593743462E-2</v>
      </c>
      <c r="AV354" s="11">
        <f t="shared" si="201"/>
        <v>0</v>
      </c>
      <c r="AW354" s="11">
        <f t="shared" si="202"/>
        <v>1.9145784339809775</v>
      </c>
      <c r="AX354" s="11">
        <f t="shared" si="203"/>
        <v>0</v>
      </c>
      <c r="AY354" s="11">
        <f t="shared" si="204"/>
        <v>0</v>
      </c>
      <c r="AZ354" s="11">
        <f t="shared" si="205"/>
        <v>1.838530870826877E-2</v>
      </c>
      <c r="BA354" s="11">
        <f t="shared" si="206"/>
        <v>1.0695734725729543E-2</v>
      </c>
      <c r="BB354" s="11">
        <f t="shared" si="207"/>
        <v>0</v>
      </c>
      <c r="BC354" s="11">
        <f t="shared" si="208"/>
        <v>0</v>
      </c>
      <c r="BE354">
        <f t="shared" si="209"/>
        <v>25.271105702777483</v>
      </c>
    </row>
    <row r="355" spans="1:57" x14ac:dyDescent="0.25">
      <c r="A355" t="s">
        <v>1095</v>
      </c>
      <c r="B355" t="s">
        <v>1055</v>
      </c>
      <c r="C355" s="3">
        <v>23.175000000000001</v>
      </c>
      <c r="D355" s="3">
        <v>8.8979999999999997</v>
      </c>
      <c r="E355" s="3">
        <v>0.98499999999999999</v>
      </c>
      <c r="F355" s="3">
        <v>1.5680000000000001</v>
      </c>
      <c r="G355" s="3">
        <v>0.12327405081230401</v>
      </c>
      <c r="H355" s="3">
        <v>0</v>
      </c>
      <c r="I355" s="3">
        <v>1.048</v>
      </c>
      <c r="J355" s="3">
        <v>0.27100000000000002</v>
      </c>
      <c r="K355" s="6"/>
      <c r="L355" s="3">
        <v>39.331000000000003</v>
      </c>
      <c r="M355" s="3">
        <v>0</v>
      </c>
      <c r="N355" s="6"/>
      <c r="O355" s="3">
        <v>0</v>
      </c>
      <c r="P355" s="3">
        <v>7.1999999999999995E-2</v>
      </c>
      <c r="Q355" s="3">
        <v>0</v>
      </c>
      <c r="R355" s="6"/>
      <c r="S355" s="1">
        <f t="shared" si="175"/>
        <v>75.471274050812312</v>
      </c>
      <c r="U355" s="11">
        <f t="shared" si="176"/>
        <v>0.31027086948139576</v>
      </c>
      <c r="V355" s="11">
        <f t="shared" si="177"/>
        <v>0.11874672163695918</v>
      </c>
      <c r="W355" s="11">
        <f t="shared" si="178"/>
        <v>1.2103800224626871E-2</v>
      </c>
      <c r="X355" s="11">
        <f t="shared" si="179"/>
        <v>2.2103995917527288E-2</v>
      </c>
      <c r="Y355" s="11">
        <f t="shared" si="180"/>
        <v>1.7157999678801444E-3</v>
      </c>
      <c r="Z355" s="11">
        <f t="shared" si="181"/>
        <v>0</v>
      </c>
      <c r="AA355" s="11">
        <f t="shared" si="182"/>
        <v>2.6002123837595894E-2</v>
      </c>
      <c r="AB355" s="11">
        <f t="shared" si="183"/>
        <v>4.8326063619212019E-3</v>
      </c>
      <c r="AC355" s="11">
        <f t="shared" si="184"/>
        <v>0</v>
      </c>
      <c r="AD355" s="11">
        <f t="shared" si="185"/>
        <v>0.34224678036895234</v>
      </c>
      <c r="AE355" s="11">
        <f t="shared" si="186"/>
        <v>0</v>
      </c>
      <c r="AF355" s="11">
        <f t="shared" si="187"/>
        <v>0</v>
      </c>
      <c r="AG355" s="11">
        <f t="shared" si="188"/>
        <v>0</v>
      </c>
      <c r="AH355" s="11">
        <f t="shared" si="189"/>
        <v>9.4632621704780393E-4</v>
      </c>
      <c r="AI355" s="11">
        <f t="shared" si="190"/>
        <v>0</v>
      </c>
      <c r="AJ355" s="11">
        <f t="shared" si="191"/>
        <v>0</v>
      </c>
      <c r="AL355">
        <f t="shared" si="192"/>
        <v>0.49094331106598504</v>
      </c>
      <c r="AN355" s="11">
        <f t="shared" si="193"/>
        <v>1.8959675943503829</v>
      </c>
      <c r="AO355" s="11">
        <f t="shared" si="194"/>
        <v>0.72562382841589879</v>
      </c>
      <c r="AP355" s="11">
        <f t="shared" si="195"/>
        <v>7.396251228077165E-2</v>
      </c>
      <c r="AQ355" s="11">
        <f t="shared" si="196"/>
        <v>0.13507055958986114</v>
      </c>
      <c r="AR355" s="11">
        <f t="shared" si="197"/>
        <v>1.048471338261822E-2</v>
      </c>
      <c r="AS355" s="11">
        <f t="shared" si="198"/>
        <v>0</v>
      </c>
      <c r="AT355" s="11">
        <f t="shared" si="199"/>
        <v>0.15889079198046813</v>
      </c>
      <c r="AU355" s="11">
        <f t="shared" si="200"/>
        <v>2.9530535927426115E-2</v>
      </c>
      <c r="AV355" s="11">
        <f t="shared" si="201"/>
        <v>0</v>
      </c>
      <c r="AW355" s="11">
        <f t="shared" si="202"/>
        <v>2.0913623181411638</v>
      </c>
      <c r="AX355" s="11">
        <f t="shared" si="203"/>
        <v>0</v>
      </c>
      <c r="AY355" s="11">
        <f t="shared" si="204"/>
        <v>0</v>
      </c>
      <c r="AZ355" s="11">
        <f t="shared" si="205"/>
        <v>0</v>
      </c>
      <c r="BA355" s="11">
        <f t="shared" si="206"/>
        <v>5.7827015607548223E-3</v>
      </c>
      <c r="BB355" s="11">
        <f t="shared" si="207"/>
        <v>0</v>
      </c>
      <c r="BC355" s="11">
        <f t="shared" si="208"/>
        <v>0</v>
      </c>
      <c r="BE355">
        <f t="shared" si="209"/>
        <v>25.91434560025894</v>
      </c>
    </row>
    <row r="356" spans="1:57" x14ac:dyDescent="0.25">
      <c r="A356" t="s">
        <v>1096</v>
      </c>
      <c r="B356" t="s">
        <v>1055</v>
      </c>
      <c r="C356" s="3">
        <v>23.782</v>
      </c>
      <c r="D356" s="3">
        <v>7.5810000000000004</v>
      </c>
      <c r="E356" s="3">
        <v>0.80200000000000005</v>
      </c>
      <c r="F356" s="3">
        <v>1.304</v>
      </c>
      <c r="G356" s="3">
        <v>0.10257840724527487</v>
      </c>
      <c r="H356" s="3">
        <v>0</v>
      </c>
      <c r="I356" s="3">
        <v>1.2210000000000001</v>
      </c>
      <c r="J356" s="3">
        <v>0.32800000000000001</v>
      </c>
      <c r="K356" s="6"/>
      <c r="L356" s="3">
        <v>37.773000000000003</v>
      </c>
      <c r="M356" s="3">
        <v>0</v>
      </c>
      <c r="N356" s="6"/>
      <c r="O356" s="3">
        <v>0.35399999999999998</v>
      </c>
      <c r="P356" s="3">
        <v>0.125</v>
      </c>
      <c r="Q356" s="3">
        <v>0</v>
      </c>
      <c r="R356" s="6"/>
      <c r="S356" s="1">
        <f t="shared" si="175"/>
        <v>73.372578407245285</v>
      </c>
      <c r="U356" s="11">
        <f t="shared" si="176"/>
        <v>0.31839748945012103</v>
      </c>
      <c r="V356" s="11">
        <f t="shared" si="177"/>
        <v>0.10117092568327575</v>
      </c>
      <c r="W356" s="11">
        <f t="shared" si="178"/>
        <v>9.8550738884779204E-3</v>
      </c>
      <c r="X356" s="11">
        <f t="shared" si="179"/>
        <v>1.8382404768147693E-2</v>
      </c>
      <c r="Y356" s="11">
        <f t="shared" si="180"/>
        <v>1.4277459586739887E-3</v>
      </c>
      <c r="Z356" s="11">
        <f t="shared" si="181"/>
        <v>0</v>
      </c>
      <c r="AA356" s="11">
        <f t="shared" si="182"/>
        <v>3.0294459165748654E-2</v>
      </c>
      <c r="AB356" s="11">
        <f t="shared" si="183"/>
        <v>5.8490586225466946E-3</v>
      </c>
      <c r="AC356" s="11">
        <f t="shared" si="184"/>
        <v>0</v>
      </c>
      <c r="AD356" s="11">
        <f t="shared" si="185"/>
        <v>0.32868952314653677</v>
      </c>
      <c r="AE356" s="11">
        <f t="shared" si="186"/>
        <v>0</v>
      </c>
      <c r="AF356" s="11">
        <f t="shared" si="187"/>
        <v>0</v>
      </c>
      <c r="AG356" s="11">
        <f t="shared" si="188"/>
        <v>4.4215622353620055E-3</v>
      </c>
      <c r="AH356" s="11">
        <f t="shared" si="189"/>
        <v>1.6429274601524376E-3</v>
      </c>
      <c r="AI356" s="11">
        <f t="shared" si="190"/>
        <v>0</v>
      </c>
      <c r="AJ356" s="11">
        <f t="shared" si="191"/>
        <v>0</v>
      </c>
      <c r="AL356">
        <f t="shared" si="192"/>
        <v>0.47952809891444498</v>
      </c>
      <c r="AN356" s="11">
        <f t="shared" si="193"/>
        <v>1.9919426421782715</v>
      </c>
      <c r="AO356" s="11">
        <f t="shared" si="194"/>
        <v>0.63294054662681709</v>
      </c>
      <c r="AP356" s="11">
        <f t="shared" si="195"/>
        <v>6.1654826343572916E-2</v>
      </c>
      <c r="AQ356" s="11">
        <f t="shared" si="196"/>
        <v>0.11500309247630172</v>
      </c>
      <c r="AR356" s="11">
        <f t="shared" si="197"/>
        <v>8.9321937248689996E-3</v>
      </c>
      <c r="AS356" s="11">
        <f t="shared" si="198"/>
        <v>0</v>
      </c>
      <c r="AT356" s="11">
        <f t="shared" si="199"/>
        <v>0.189526698650168</v>
      </c>
      <c r="AU356" s="11">
        <f t="shared" si="200"/>
        <v>3.6592591565256245E-2</v>
      </c>
      <c r="AV356" s="11">
        <f t="shared" si="201"/>
        <v>0</v>
      </c>
      <c r="AW356" s="11">
        <f t="shared" si="202"/>
        <v>2.0563311548830421</v>
      </c>
      <c r="AX356" s="11">
        <f t="shared" si="203"/>
        <v>0</v>
      </c>
      <c r="AY356" s="11">
        <f t="shared" si="204"/>
        <v>0</v>
      </c>
      <c r="AZ356" s="11">
        <f t="shared" si="205"/>
        <v>2.7661959197207826E-2</v>
      </c>
      <c r="BA356" s="11">
        <f t="shared" si="206"/>
        <v>1.0278401602773816E-2</v>
      </c>
      <c r="BB356" s="11">
        <f t="shared" si="207"/>
        <v>0</v>
      </c>
      <c r="BC356" s="11">
        <f t="shared" si="208"/>
        <v>0</v>
      </c>
      <c r="BE356">
        <f t="shared" si="209"/>
        <v>24.848452577551946</v>
      </c>
    </row>
    <row r="357" spans="1:57" x14ac:dyDescent="0.25">
      <c r="A357" t="s">
        <v>1097</v>
      </c>
      <c r="B357" t="s">
        <v>1055</v>
      </c>
      <c r="C357" s="3">
        <v>23.402000000000001</v>
      </c>
      <c r="D357" s="3">
        <v>8.86</v>
      </c>
      <c r="E357" s="3">
        <v>0.83899999999999997</v>
      </c>
      <c r="F357" s="3">
        <v>1.5580000000000001</v>
      </c>
      <c r="G357" s="3">
        <v>0</v>
      </c>
      <c r="H357" s="3">
        <v>0</v>
      </c>
      <c r="I357" s="3">
        <v>1.38</v>
      </c>
      <c r="J357" s="3">
        <v>0.20200000000000001</v>
      </c>
      <c r="K357" s="6"/>
      <c r="L357" s="3">
        <v>37.179000000000002</v>
      </c>
      <c r="M357" s="3">
        <v>0</v>
      </c>
      <c r="N357" s="6"/>
      <c r="O357" s="3">
        <v>0.47599999999999998</v>
      </c>
      <c r="P357" s="3">
        <v>0.12</v>
      </c>
      <c r="Q357" s="3">
        <v>0</v>
      </c>
      <c r="R357" s="6"/>
      <c r="S357" s="1">
        <f t="shared" si="175"/>
        <v>74.016000000000005</v>
      </c>
      <c r="U357" s="11">
        <f t="shared" si="176"/>
        <v>0.31330998436261592</v>
      </c>
      <c r="V357" s="11">
        <f t="shared" si="177"/>
        <v>0.11823959920245654</v>
      </c>
      <c r="W357" s="11">
        <f t="shared" si="178"/>
        <v>1.0309734404529893E-2</v>
      </c>
      <c r="X357" s="11">
        <f t="shared" si="179"/>
        <v>2.1963026555808361E-2</v>
      </c>
      <c r="Y357" s="11">
        <f t="shared" si="180"/>
        <v>0</v>
      </c>
      <c r="Z357" s="11">
        <f t="shared" si="181"/>
        <v>0</v>
      </c>
      <c r="AA357" s="11">
        <f t="shared" si="182"/>
        <v>3.4239437877750314E-2</v>
      </c>
      <c r="AB357" s="11">
        <f t="shared" si="183"/>
        <v>3.6021641516903427E-3</v>
      </c>
      <c r="AC357" s="11">
        <f t="shared" si="184"/>
        <v>0</v>
      </c>
      <c r="AD357" s="11">
        <f t="shared" si="185"/>
        <v>0.3235207100591716</v>
      </c>
      <c r="AE357" s="11">
        <f t="shared" si="186"/>
        <v>0</v>
      </c>
      <c r="AF357" s="11">
        <f t="shared" si="187"/>
        <v>0</v>
      </c>
      <c r="AG357" s="11">
        <f t="shared" si="188"/>
        <v>5.9453774690178384E-3</v>
      </c>
      <c r="AH357" s="11">
        <f t="shared" si="189"/>
        <v>1.57721036174634E-3</v>
      </c>
      <c r="AI357" s="11">
        <f t="shared" si="190"/>
        <v>0</v>
      </c>
      <c r="AJ357" s="11">
        <f t="shared" si="191"/>
        <v>0</v>
      </c>
      <c r="AL357">
        <f t="shared" si="192"/>
        <v>0.49806178240316096</v>
      </c>
      <c r="AN357" s="11">
        <f t="shared" si="193"/>
        <v>1.8871754193880554</v>
      </c>
      <c r="AO357" s="11">
        <f t="shared" si="194"/>
        <v>0.7121983861035116</v>
      </c>
      <c r="AP357" s="11">
        <f t="shared" si="195"/>
        <v>6.2099129678963673E-2</v>
      </c>
      <c r="AQ357" s="11">
        <f t="shared" si="196"/>
        <v>0.1322909767328635</v>
      </c>
      <c r="AR357" s="11">
        <f t="shared" si="197"/>
        <v>0</v>
      </c>
      <c r="AS357" s="11">
        <f t="shared" si="198"/>
        <v>0</v>
      </c>
      <c r="AT357" s="11">
        <f t="shared" si="199"/>
        <v>0.20623608809660607</v>
      </c>
      <c r="AU357" s="11">
        <f t="shared" si="200"/>
        <v>2.1697092282265511E-2</v>
      </c>
      <c r="AV357" s="11">
        <f t="shared" si="201"/>
        <v>0</v>
      </c>
      <c r="AW357" s="11">
        <f t="shared" si="202"/>
        <v>1.9486781850527206</v>
      </c>
      <c r="AX357" s="11">
        <f t="shared" si="203"/>
        <v>0</v>
      </c>
      <c r="AY357" s="11">
        <f t="shared" si="204"/>
        <v>0</v>
      </c>
      <c r="AZ357" s="11">
        <f t="shared" si="205"/>
        <v>3.581108416107278E-2</v>
      </c>
      <c r="BA357" s="11">
        <f t="shared" si="206"/>
        <v>9.5000886484579838E-3</v>
      </c>
      <c r="BB357" s="11">
        <f t="shared" si="207"/>
        <v>0</v>
      </c>
      <c r="BC357" s="11">
        <f t="shared" si="208"/>
        <v>0</v>
      </c>
      <c r="BE357">
        <f t="shared" si="209"/>
        <v>25.800889156087798</v>
      </c>
    </row>
    <row r="358" spans="1:57" x14ac:dyDescent="0.25">
      <c r="A358" t="s">
        <v>1034</v>
      </c>
      <c r="B358" t="s">
        <v>1035</v>
      </c>
      <c r="C358" s="3">
        <v>0</v>
      </c>
      <c r="D358" s="3">
        <v>0</v>
      </c>
      <c r="E358" s="3">
        <v>0.30980000000000002</v>
      </c>
      <c r="F358" s="3">
        <v>21.707999999999998</v>
      </c>
      <c r="G358" s="3">
        <v>20.783200000000001</v>
      </c>
      <c r="H358" s="3">
        <v>0</v>
      </c>
      <c r="I358" s="3">
        <v>0.33760000000000001</v>
      </c>
      <c r="J358" s="3">
        <v>0</v>
      </c>
      <c r="K358" s="6"/>
      <c r="L358" s="3">
        <v>44.621000000000002</v>
      </c>
      <c r="M358" s="3">
        <v>0</v>
      </c>
      <c r="N358" s="6"/>
      <c r="O358" s="3">
        <v>0</v>
      </c>
      <c r="P358" s="3">
        <v>0</v>
      </c>
      <c r="Q358" s="3">
        <v>0</v>
      </c>
      <c r="R358" s="6"/>
      <c r="S358" s="1">
        <f t="shared" si="175"/>
        <v>87.759600000000006</v>
      </c>
      <c r="U358" s="11">
        <f t="shared" si="176"/>
        <v>0</v>
      </c>
      <c r="V358" s="11">
        <f t="shared" si="177"/>
        <v>0</v>
      </c>
      <c r="W358" s="11">
        <f t="shared" si="178"/>
        <v>3.8068602127811217E-3</v>
      </c>
      <c r="X358" s="11">
        <f t="shared" si="179"/>
        <v>0.30601629041944023</v>
      </c>
      <c r="Y358" s="11">
        <f t="shared" si="180"/>
        <v>0.28927267058613931</v>
      </c>
      <c r="Z358" s="11">
        <f t="shared" si="181"/>
        <v>0</v>
      </c>
      <c r="AA358" s="11">
        <f t="shared" si="182"/>
        <v>8.3762566866148608E-3</v>
      </c>
      <c r="AB358" s="11">
        <f t="shared" si="183"/>
        <v>0</v>
      </c>
      <c r="AC358" s="11">
        <f t="shared" si="184"/>
        <v>0</v>
      </c>
      <c r="AD358" s="11">
        <f t="shared" si="185"/>
        <v>0.3882788026453185</v>
      </c>
      <c r="AE358" s="11">
        <f t="shared" si="186"/>
        <v>0</v>
      </c>
      <c r="AF358" s="11">
        <f t="shared" si="187"/>
        <v>0</v>
      </c>
      <c r="AG358" s="11">
        <f t="shared" si="188"/>
        <v>0</v>
      </c>
      <c r="AH358" s="11">
        <f t="shared" si="189"/>
        <v>0</v>
      </c>
      <c r="AI358" s="11">
        <f t="shared" si="190"/>
        <v>0</v>
      </c>
      <c r="AJ358" s="11">
        <f t="shared" si="191"/>
        <v>0</v>
      </c>
      <c r="AL358">
        <f t="shared" si="192"/>
        <v>0.60747207790497559</v>
      </c>
      <c r="AN358" s="11">
        <f t="shared" si="193"/>
        <v>0</v>
      </c>
      <c r="AO358" s="11">
        <f t="shared" si="194"/>
        <v>0</v>
      </c>
      <c r="AP358" s="11">
        <f t="shared" si="195"/>
        <v>1.8800173791905281E-2</v>
      </c>
      <c r="AQ358" s="11">
        <f t="shared" si="196"/>
        <v>1.5112610186536464</v>
      </c>
      <c r="AR358" s="11">
        <f t="shared" si="197"/>
        <v>1.4285726757208537</v>
      </c>
      <c r="AS358" s="11">
        <f t="shared" si="198"/>
        <v>0</v>
      </c>
      <c r="AT358" s="11">
        <f t="shared" si="199"/>
        <v>4.1366131833594125E-2</v>
      </c>
      <c r="AU358" s="11">
        <f t="shared" si="200"/>
        <v>0</v>
      </c>
      <c r="AV358" s="11">
        <f t="shared" si="201"/>
        <v>0</v>
      </c>
      <c r="AW358" s="11">
        <f t="shared" si="202"/>
        <v>1.9175143192641788</v>
      </c>
      <c r="AX358" s="11">
        <f t="shared" si="203"/>
        <v>0</v>
      </c>
      <c r="AY358" s="11">
        <f t="shared" si="204"/>
        <v>0</v>
      </c>
      <c r="AZ358" s="11">
        <f t="shared" si="205"/>
        <v>0</v>
      </c>
      <c r="BA358" s="11">
        <f t="shared" si="206"/>
        <v>0</v>
      </c>
      <c r="BB358" s="11">
        <f t="shared" si="207"/>
        <v>0</v>
      </c>
      <c r="BC358" s="11">
        <f t="shared" si="208"/>
        <v>0</v>
      </c>
      <c r="BE358">
        <f t="shared" si="209"/>
        <v>19.68347236510413</v>
      </c>
    </row>
    <row r="359" spans="1:57" x14ac:dyDescent="0.25">
      <c r="A359" t="s">
        <v>1036</v>
      </c>
      <c r="B359" t="s">
        <v>1035</v>
      </c>
      <c r="C359" s="3">
        <v>0</v>
      </c>
      <c r="D359" s="3">
        <v>0</v>
      </c>
      <c r="E359" s="3">
        <v>0.24249999999999999</v>
      </c>
      <c r="F359" s="3">
        <v>19.9483</v>
      </c>
      <c r="G359" s="3">
        <v>19.124600000000001</v>
      </c>
      <c r="H359" s="3">
        <v>0</v>
      </c>
      <c r="I359" s="3">
        <v>0.36780000000000002</v>
      </c>
      <c r="J359" s="3">
        <v>0</v>
      </c>
      <c r="K359" s="6"/>
      <c r="L359" s="3">
        <v>42.751199999999997</v>
      </c>
      <c r="M359" s="3">
        <v>0</v>
      </c>
      <c r="N359" s="6"/>
      <c r="O359" s="3">
        <v>0</v>
      </c>
      <c r="P359" s="3">
        <v>0</v>
      </c>
      <c r="Q359" s="3">
        <v>0</v>
      </c>
      <c r="R359" s="6"/>
      <c r="S359" s="1">
        <f t="shared" si="175"/>
        <v>82.434399999999997</v>
      </c>
      <c r="U359" s="11">
        <f t="shared" si="176"/>
        <v>0</v>
      </c>
      <c r="V359" s="11">
        <f t="shared" si="177"/>
        <v>0</v>
      </c>
      <c r="W359" s="11">
        <f t="shared" si="178"/>
        <v>2.9798695984487472E-3</v>
      </c>
      <c r="X359" s="11">
        <f t="shared" si="179"/>
        <v>0.28120991183776117</v>
      </c>
      <c r="Y359" s="11">
        <f t="shared" si="180"/>
        <v>0.26618731070728668</v>
      </c>
      <c r="Z359" s="11">
        <f t="shared" si="181"/>
        <v>0</v>
      </c>
      <c r="AA359" s="11">
        <f t="shared" si="182"/>
        <v>9.1255545300264976E-3</v>
      </c>
      <c r="AB359" s="11">
        <f t="shared" si="183"/>
        <v>0</v>
      </c>
      <c r="AC359" s="11">
        <f t="shared" si="184"/>
        <v>0</v>
      </c>
      <c r="AD359" s="11">
        <f t="shared" si="185"/>
        <v>0.37200835363731288</v>
      </c>
      <c r="AE359" s="11">
        <f t="shared" si="186"/>
        <v>0</v>
      </c>
      <c r="AF359" s="11">
        <f t="shared" si="187"/>
        <v>0</v>
      </c>
      <c r="AG359" s="11">
        <f t="shared" si="188"/>
        <v>0</v>
      </c>
      <c r="AH359" s="11">
        <f t="shared" si="189"/>
        <v>0</v>
      </c>
      <c r="AI359" s="11">
        <f t="shared" si="190"/>
        <v>0</v>
      </c>
      <c r="AJ359" s="11">
        <f t="shared" si="191"/>
        <v>0</v>
      </c>
      <c r="AL359">
        <f t="shared" si="192"/>
        <v>0.55950264667352312</v>
      </c>
      <c r="AN359" s="11">
        <f t="shared" si="193"/>
        <v>0</v>
      </c>
      <c r="AO359" s="11">
        <f t="shared" si="194"/>
        <v>0</v>
      </c>
      <c r="AP359" s="11">
        <f t="shared" si="195"/>
        <v>1.5977777493093103E-2</v>
      </c>
      <c r="AQ359" s="11">
        <f t="shared" si="196"/>
        <v>1.5078208128755324</v>
      </c>
      <c r="AR359" s="11">
        <f t="shared" si="197"/>
        <v>1.4272710538004496</v>
      </c>
      <c r="AS359" s="11">
        <f t="shared" si="198"/>
        <v>0</v>
      </c>
      <c r="AT359" s="11">
        <f t="shared" si="199"/>
        <v>4.8930355830924463E-2</v>
      </c>
      <c r="AU359" s="11">
        <f t="shared" si="200"/>
        <v>0</v>
      </c>
      <c r="AV359" s="11">
        <f t="shared" si="201"/>
        <v>0</v>
      </c>
      <c r="AW359" s="11">
        <f t="shared" si="202"/>
        <v>1.9946734256704122</v>
      </c>
      <c r="AX359" s="11">
        <f t="shared" si="203"/>
        <v>0</v>
      </c>
      <c r="AY359" s="11">
        <f t="shared" si="204"/>
        <v>0</v>
      </c>
      <c r="AZ359" s="11">
        <f t="shared" si="205"/>
        <v>0</v>
      </c>
      <c r="BA359" s="11">
        <f t="shared" si="206"/>
        <v>0</v>
      </c>
      <c r="BB359" s="11">
        <f t="shared" si="207"/>
        <v>0</v>
      </c>
      <c r="BC359" s="11">
        <f t="shared" si="208"/>
        <v>0</v>
      </c>
      <c r="BE359">
        <f t="shared" si="209"/>
        <v>19.798893374260885</v>
      </c>
    </row>
    <row r="360" spans="1:57" x14ac:dyDescent="0.25">
      <c r="A360" t="s">
        <v>1037</v>
      </c>
      <c r="B360" t="s">
        <v>1035</v>
      </c>
      <c r="C360" s="3">
        <v>0</v>
      </c>
      <c r="D360" s="3">
        <v>0</v>
      </c>
      <c r="E360" s="3">
        <v>0.17050000000000001</v>
      </c>
      <c r="F360" s="3">
        <v>20.186</v>
      </c>
      <c r="G360" s="3">
        <v>18.524699999999999</v>
      </c>
      <c r="H360" s="3">
        <v>0</v>
      </c>
      <c r="I360" s="3">
        <v>0.20899999999999999</v>
      </c>
      <c r="J360" s="3">
        <v>0</v>
      </c>
      <c r="K360" s="6"/>
      <c r="L360" s="3">
        <v>41.375599999999999</v>
      </c>
      <c r="M360" s="3">
        <v>0</v>
      </c>
      <c r="N360" s="6"/>
      <c r="O360" s="3">
        <v>0</v>
      </c>
      <c r="P360" s="3">
        <v>0</v>
      </c>
      <c r="Q360" s="3">
        <v>0</v>
      </c>
      <c r="R360" s="6"/>
      <c r="S360" s="1">
        <f t="shared" si="175"/>
        <v>80.465800000000002</v>
      </c>
      <c r="U360" s="11">
        <f t="shared" si="176"/>
        <v>0</v>
      </c>
      <c r="V360" s="11">
        <f t="shared" si="177"/>
        <v>0</v>
      </c>
      <c r="W360" s="11">
        <f t="shared" si="178"/>
        <v>2.0951248104557172E-3</v>
      </c>
      <c r="X360" s="11">
        <f t="shared" si="179"/>
        <v>0.28456075356582</v>
      </c>
      <c r="Y360" s="11">
        <f t="shared" si="180"/>
        <v>0.25783755344735432</v>
      </c>
      <c r="Z360" s="11">
        <f t="shared" si="181"/>
        <v>0</v>
      </c>
      <c r="AA360" s="11">
        <f t="shared" si="182"/>
        <v>5.1855380553984176E-3</v>
      </c>
      <c r="AB360" s="11">
        <f t="shared" si="183"/>
        <v>0</v>
      </c>
      <c r="AC360" s="11">
        <f t="shared" si="184"/>
        <v>0</v>
      </c>
      <c r="AD360" s="11">
        <f t="shared" si="185"/>
        <v>0.36003828750435085</v>
      </c>
      <c r="AE360" s="11">
        <f t="shared" si="186"/>
        <v>0</v>
      </c>
      <c r="AF360" s="11">
        <f t="shared" si="187"/>
        <v>0</v>
      </c>
      <c r="AG360" s="11">
        <f t="shared" si="188"/>
        <v>0</v>
      </c>
      <c r="AH360" s="11">
        <f t="shared" si="189"/>
        <v>0</v>
      </c>
      <c r="AI360" s="11">
        <f t="shared" si="190"/>
        <v>0</v>
      </c>
      <c r="AJ360" s="11">
        <f t="shared" si="191"/>
        <v>0</v>
      </c>
      <c r="AL360">
        <f t="shared" si="192"/>
        <v>0.54967896987902853</v>
      </c>
      <c r="AN360" s="11">
        <f t="shared" si="193"/>
        <v>0</v>
      </c>
      <c r="AO360" s="11">
        <f t="shared" si="194"/>
        <v>0</v>
      </c>
      <c r="AP360" s="11">
        <f t="shared" si="195"/>
        <v>1.1434627802388757E-2</v>
      </c>
      <c r="AQ360" s="11">
        <f t="shared" si="196"/>
        <v>1.5530560699554059</v>
      </c>
      <c r="AR360" s="11">
        <f t="shared" si="197"/>
        <v>1.4072080300112173</v>
      </c>
      <c r="AS360" s="11">
        <f t="shared" si="198"/>
        <v>0</v>
      </c>
      <c r="AT360" s="11">
        <f t="shared" si="199"/>
        <v>2.8301272230987662E-2</v>
      </c>
      <c r="AU360" s="11">
        <f t="shared" si="200"/>
        <v>0</v>
      </c>
      <c r="AV360" s="11">
        <f t="shared" si="201"/>
        <v>0</v>
      </c>
      <c r="AW360" s="11">
        <f t="shared" si="202"/>
        <v>1.9649921530575576</v>
      </c>
      <c r="AX360" s="11">
        <f t="shared" si="203"/>
        <v>0</v>
      </c>
      <c r="AY360" s="11">
        <f t="shared" si="204"/>
        <v>0</v>
      </c>
      <c r="AZ360" s="11">
        <f t="shared" si="205"/>
        <v>0</v>
      </c>
      <c r="BA360" s="11">
        <f t="shared" si="206"/>
        <v>0</v>
      </c>
      <c r="BB360" s="11">
        <f t="shared" si="207"/>
        <v>0</v>
      </c>
      <c r="BC360" s="11">
        <f t="shared" si="208"/>
        <v>0</v>
      </c>
      <c r="BE360">
        <f t="shared" si="209"/>
        <v>18.974635154484293</v>
      </c>
    </row>
    <row r="361" spans="1:57" x14ac:dyDescent="0.25">
      <c r="A361" t="s">
        <v>1038</v>
      </c>
      <c r="B361" t="s">
        <v>1035</v>
      </c>
      <c r="C361" s="3">
        <v>0</v>
      </c>
      <c r="D361" s="3">
        <v>0</v>
      </c>
      <c r="E361" s="3">
        <v>0.25319999999999998</v>
      </c>
      <c r="F361" s="3">
        <v>18.350100000000001</v>
      </c>
      <c r="G361" s="3">
        <v>17.8734</v>
      </c>
      <c r="H361" s="3">
        <v>0</v>
      </c>
      <c r="I361" s="3">
        <v>8.9099999999999999E-2</v>
      </c>
      <c r="J361" s="3">
        <v>0</v>
      </c>
      <c r="K361" s="6"/>
      <c r="L361" s="3">
        <v>39.918500000000002</v>
      </c>
      <c r="M361" s="3">
        <v>0</v>
      </c>
      <c r="N361" s="6"/>
      <c r="O361" s="3">
        <v>0</v>
      </c>
      <c r="P361" s="3">
        <v>0</v>
      </c>
      <c r="Q361" s="3">
        <v>0</v>
      </c>
      <c r="R361" s="6"/>
      <c r="S361" s="1">
        <f t="shared" si="175"/>
        <v>76.484300000000005</v>
      </c>
      <c r="U361" s="11">
        <f t="shared" si="176"/>
        <v>0</v>
      </c>
      <c r="V361" s="11">
        <f t="shared" si="177"/>
        <v>0</v>
      </c>
      <c r="W361" s="11">
        <f t="shared" si="178"/>
        <v>3.1113525044421555E-3</v>
      </c>
      <c r="X361" s="11">
        <f t="shared" si="179"/>
        <v>0.2586801884478428</v>
      </c>
      <c r="Y361" s="11">
        <f t="shared" si="180"/>
        <v>0.24877238107963656</v>
      </c>
      <c r="Z361" s="11">
        <f t="shared" si="181"/>
        <v>0</v>
      </c>
      <c r="AA361" s="11">
        <f t="shared" si="182"/>
        <v>2.2106767499330097E-3</v>
      </c>
      <c r="AB361" s="11">
        <f t="shared" si="183"/>
        <v>0</v>
      </c>
      <c r="AC361" s="11">
        <f t="shared" si="184"/>
        <v>0</v>
      </c>
      <c r="AD361" s="11">
        <f t="shared" si="185"/>
        <v>0.3473590323703446</v>
      </c>
      <c r="AE361" s="11">
        <f t="shared" si="186"/>
        <v>0</v>
      </c>
      <c r="AF361" s="11">
        <f t="shared" si="187"/>
        <v>0</v>
      </c>
      <c r="AG361" s="11">
        <f t="shared" si="188"/>
        <v>0</v>
      </c>
      <c r="AH361" s="11">
        <f t="shared" si="189"/>
        <v>0</v>
      </c>
      <c r="AI361" s="11">
        <f t="shared" si="190"/>
        <v>0</v>
      </c>
      <c r="AJ361" s="11">
        <f t="shared" si="191"/>
        <v>0</v>
      </c>
      <c r="AL361">
        <f t="shared" si="192"/>
        <v>0.51277459878185461</v>
      </c>
      <c r="AN361" s="11">
        <f t="shared" si="193"/>
        <v>0</v>
      </c>
      <c r="AO361" s="11">
        <f t="shared" si="194"/>
        <v>0</v>
      </c>
      <c r="AP361" s="11">
        <f t="shared" si="195"/>
        <v>1.8203041912568246E-2</v>
      </c>
      <c r="AQ361" s="11">
        <f t="shared" si="196"/>
        <v>1.5134146020241397</v>
      </c>
      <c r="AR361" s="11">
        <f t="shared" si="197"/>
        <v>1.4554487390987343</v>
      </c>
      <c r="AS361" s="11">
        <f t="shared" si="198"/>
        <v>0</v>
      </c>
      <c r="AT361" s="11">
        <f t="shared" si="199"/>
        <v>1.2933616964557245E-2</v>
      </c>
      <c r="AU361" s="11">
        <f t="shared" si="200"/>
        <v>0</v>
      </c>
      <c r="AV361" s="11">
        <f t="shared" si="201"/>
        <v>0</v>
      </c>
      <c r="AW361" s="11">
        <f t="shared" si="202"/>
        <v>2.0322322899507661</v>
      </c>
      <c r="AX361" s="11">
        <f t="shared" si="203"/>
        <v>0</v>
      </c>
      <c r="AY361" s="11">
        <f t="shared" si="204"/>
        <v>0</v>
      </c>
      <c r="AZ361" s="11">
        <f t="shared" si="205"/>
        <v>0</v>
      </c>
      <c r="BA361" s="11">
        <f t="shared" si="206"/>
        <v>0</v>
      </c>
      <c r="BB361" s="11">
        <f t="shared" si="207"/>
        <v>0</v>
      </c>
      <c r="BC361" s="11">
        <f t="shared" si="208"/>
        <v>0</v>
      </c>
      <c r="BE361">
        <f t="shared" si="209"/>
        <v>18.710155841914052</v>
      </c>
    </row>
    <row r="362" spans="1:57" x14ac:dyDescent="0.25">
      <c r="A362" t="s">
        <v>1039</v>
      </c>
      <c r="B362" t="s">
        <v>1035</v>
      </c>
      <c r="C362" s="3">
        <v>0</v>
      </c>
      <c r="D362" s="3">
        <v>0</v>
      </c>
      <c r="E362" s="3">
        <v>0.14849999999999999</v>
      </c>
      <c r="F362" s="3">
        <v>18.1768</v>
      </c>
      <c r="G362" s="3">
        <v>18.677399999999999</v>
      </c>
      <c r="H362" s="3">
        <v>0</v>
      </c>
      <c r="I362" s="3">
        <v>1.3299999999999999E-2</v>
      </c>
      <c r="J362" s="3">
        <v>0</v>
      </c>
      <c r="K362" s="6"/>
      <c r="L362" s="3">
        <v>40.353000000000002</v>
      </c>
      <c r="M362" s="3">
        <v>0</v>
      </c>
      <c r="N362" s="6"/>
      <c r="O362" s="3">
        <v>0</v>
      </c>
      <c r="P362" s="3">
        <v>0</v>
      </c>
      <c r="Q362" s="3">
        <v>0</v>
      </c>
      <c r="R362" s="6"/>
      <c r="S362" s="1">
        <f t="shared" si="175"/>
        <v>77.369</v>
      </c>
      <c r="U362" s="11">
        <f t="shared" si="176"/>
        <v>0</v>
      </c>
      <c r="V362" s="11">
        <f t="shared" si="177"/>
        <v>0</v>
      </c>
      <c r="W362" s="11">
        <f t="shared" si="178"/>
        <v>1.8247861252356245E-3</v>
      </c>
      <c r="X362" s="11">
        <f t="shared" si="179"/>
        <v>0.25623718940925383</v>
      </c>
      <c r="Y362" s="11">
        <f t="shared" si="180"/>
        <v>0.25996292089791551</v>
      </c>
      <c r="Z362" s="11">
        <f t="shared" si="181"/>
        <v>0</v>
      </c>
      <c r="AA362" s="11">
        <f t="shared" si="182"/>
        <v>3.2998878534353567E-4</v>
      </c>
      <c r="AB362" s="11">
        <f t="shared" si="183"/>
        <v>0</v>
      </c>
      <c r="AC362" s="11">
        <f t="shared" si="184"/>
        <v>0</v>
      </c>
      <c r="AD362" s="11">
        <f t="shared" si="185"/>
        <v>0.35113992342499128</v>
      </c>
      <c r="AE362" s="11">
        <f t="shared" si="186"/>
        <v>0</v>
      </c>
      <c r="AF362" s="11">
        <f t="shared" si="187"/>
        <v>0</v>
      </c>
      <c r="AG362" s="11">
        <f t="shared" si="188"/>
        <v>0</v>
      </c>
      <c r="AH362" s="11">
        <f t="shared" si="189"/>
        <v>0</v>
      </c>
      <c r="AI362" s="11">
        <f t="shared" si="190"/>
        <v>0</v>
      </c>
      <c r="AJ362" s="11">
        <f t="shared" si="191"/>
        <v>0</v>
      </c>
      <c r="AL362">
        <f t="shared" si="192"/>
        <v>0.51835488521774853</v>
      </c>
      <c r="AN362" s="11">
        <f t="shared" si="193"/>
        <v>0</v>
      </c>
      <c r="AO362" s="11">
        <f t="shared" si="194"/>
        <v>0</v>
      </c>
      <c r="AP362" s="11">
        <f t="shared" si="195"/>
        <v>1.0561023985347849E-2</v>
      </c>
      <c r="AQ362" s="11">
        <f t="shared" si="196"/>
        <v>1.4829831649119003</v>
      </c>
      <c r="AR362" s="11">
        <f t="shared" si="197"/>
        <v>1.5045459875740033</v>
      </c>
      <c r="AS362" s="11">
        <f t="shared" si="198"/>
        <v>0</v>
      </c>
      <c r="AT362" s="11">
        <f t="shared" si="199"/>
        <v>1.9098235287485442E-3</v>
      </c>
      <c r="AU362" s="11">
        <f t="shared" si="200"/>
        <v>0</v>
      </c>
      <c r="AV362" s="11">
        <f t="shared" si="201"/>
        <v>0</v>
      </c>
      <c r="AW362" s="11">
        <f t="shared" si="202"/>
        <v>2.032236601440454</v>
      </c>
      <c r="AX362" s="11">
        <f t="shared" si="203"/>
        <v>0</v>
      </c>
      <c r="AY362" s="11">
        <f t="shared" si="204"/>
        <v>0</v>
      </c>
      <c r="AZ362" s="11">
        <f t="shared" si="205"/>
        <v>0</v>
      </c>
      <c r="BA362" s="11">
        <f t="shared" si="206"/>
        <v>0</v>
      </c>
      <c r="BB362" s="11">
        <f t="shared" si="207"/>
        <v>0</v>
      </c>
      <c r="BC362" s="11">
        <f t="shared" si="208"/>
        <v>0</v>
      </c>
      <c r="BE362">
        <f t="shared" si="209"/>
        <v>17.922543507669587</v>
      </c>
    </row>
    <row r="363" spans="1:57" x14ac:dyDescent="0.25">
      <c r="A363" t="s">
        <v>1040</v>
      </c>
      <c r="B363" t="s">
        <v>1035</v>
      </c>
      <c r="C363" s="3">
        <v>0</v>
      </c>
      <c r="D363" s="3">
        <v>0</v>
      </c>
      <c r="E363" s="3">
        <v>0.29730000000000001</v>
      </c>
      <c r="F363" s="3">
        <v>18.395700000000001</v>
      </c>
      <c r="G363" s="3">
        <v>19.87</v>
      </c>
      <c r="H363" s="3">
        <v>0</v>
      </c>
      <c r="I363" s="3">
        <v>0.105</v>
      </c>
      <c r="J363" s="3">
        <v>0</v>
      </c>
      <c r="K363" s="6"/>
      <c r="L363" s="3">
        <v>40.7759</v>
      </c>
      <c r="M363" s="3">
        <v>0</v>
      </c>
      <c r="N363" s="6"/>
      <c r="O363" s="3">
        <v>0</v>
      </c>
      <c r="P363" s="3">
        <v>0</v>
      </c>
      <c r="Q363" s="3">
        <v>0</v>
      </c>
      <c r="R363" s="6"/>
      <c r="S363" s="1">
        <f t="shared" si="175"/>
        <v>79.443899999999999</v>
      </c>
      <c r="U363" s="11">
        <f t="shared" si="176"/>
        <v>0</v>
      </c>
      <c r="V363" s="11">
        <f t="shared" si="177"/>
        <v>0</v>
      </c>
      <c r="W363" s="11">
        <f t="shared" si="178"/>
        <v>3.653258687087887E-3</v>
      </c>
      <c r="X363" s="11">
        <f t="shared" si="179"/>
        <v>0.25932300873728109</v>
      </c>
      <c r="Y363" s="11">
        <f t="shared" si="180"/>
        <v>0.27656222162836275</v>
      </c>
      <c r="Z363" s="11">
        <f t="shared" si="181"/>
        <v>0</v>
      </c>
      <c r="AA363" s="11">
        <f t="shared" si="182"/>
        <v>2.6051746211331762E-3</v>
      </c>
      <c r="AB363" s="11">
        <f t="shared" si="183"/>
        <v>0</v>
      </c>
      <c r="AC363" s="11">
        <f t="shared" si="184"/>
        <v>0</v>
      </c>
      <c r="AD363" s="11">
        <f t="shared" si="185"/>
        <v>0.3548198746954403</v>
      </c>
      <c r="AE363" s="11">
        <f t="shared" si="186"/>
        <v>0</v>
      </c>
      <c r="AF363" s="11">
        <f t="shared" si="187"/>
        <v>0</v>
      </c>
      <c r="AG363" s="11">
        <f t="shared" si="188"/>
        <v>0</v>
      </c>
      <c r="AH363" s="11">
        <f t="shared" si="189"/>
        <v>0</v>
      </c>
      <c r="AI363" s="11">
        <f t="shared" si="190"/>
        <v>0</v>
      </c>
      <c r="AJ363" s="11">
        <f t="shared" si="191"/>
        <v>0</v>
      </c>
      <c r="AL363">
        <f t="shared" si="192"/>
        <v>0.54214366367386491</v>
      </c>
      <c r="AN363" s="11">
        <f t="shared" si="193"/>
        <v>0</v>
      </c>
      <c r="AO363" s="11">
        <f t="shared" si="194"/>
        <v>0</v>
      </c>
      <c r="AP363" s="11">
        <f t="shared" si="195"/>
        <v>2.0215630644826069E-2</v>
      </c>
      <c r="AQ363" s="11">
        <f t="shared" si="196"/>
        <v>1.4349868463644773</v>
      </c>
      <c r="AR363" s="11">
        <f t="shared" si="197"/>
        <v>1.530381558391134</v>
      </c>
      <c r="AS363" s="11">
        <f t="shared" si="198"/>
        <v>0</v>
      </c>
      <c r="AT363" s="11">
        <f t="shared" si="199"/>
        <v>1.4415964599562452E-2</v>
      </c>
      <c r="AU363" s="11">
        <f t="shared" si="200"/>
        <v>0</v>
      </c>
      <c r="AV363" s="11">
        <f t="shared" si="201"/>
        <v>0</v>
      </c>
      <c r="AW363" s="11">
        <f t="shared" si="202"/>
        <v>1.9634272157179788</v>
      </c>
      <c r="AX363" s="11">
        <f t="shared" si="203"/>
        <v>0</v>
      </c>
      <c r="AY363" s="11">
        <f t="shared" si="204"/>
        <v>0</v>
      </c>
      <c r="AZ363" s="11">
        <f t="shared" si="205"/>
        <v>0</v>
      </c>
      <c r="BA363" s="11">
        <f t="shared" si="206"/>
        <v>0</v>
      </c>
      <c r="BB363" s="11">
        <f t="shared" si="207"/>
        <v>0</v>
      </c>
      <c r="BC363" s="11">
        <f t="shared" si="208"/>
        <v>0</v>
      </c>
      <c r="BE363">
        <f t="shared" si="209"/>
        <v>18.832603325131256</v>
      </c>
    </row>
    <row r="364" spans="1:57" x14ac:dyDescent="0.25">
      <c r="A364" t="s">
        <v>1041</v>
      </c>
      <c r="B364" t="s">
        <v>1035</v>
      </c>
      <c r="C364" s="3">
        <v>0</v>
      </c>
      <c r="D364" s="3">
        <v>0</v>
      </c>
      <c r="E364" s="3">
        <v>0.27150000000000002</v>
      </c>
      <c r="F364" s="3">
        <v>18.787700000000001</v>
      </c>
      <c r="G364" s="3">
        <v>17.472300000000001</v>
      </c>
      <c r="H364" s="3">
        <v>0</v>
      </c>
      <c r="I364" s="3">
        <v>9.8299999999999998E-2</v>
      </c>
      <c r="J364" s="3">
        <v>0</v>
      </c>
      <c r="K364" s="6"/>
      <c r="L364" s="3">
        <v>40.027999999999999</v>
      </c>
      <c r="M364" s="3">
        <v>0</v>
      </c>
      <c r="N364" s="6"/>
      <c r="O364" s="3">
        <v>0</v>
      </c>
      <c r="P364" s="3">
        <v>0</v>
      </c>
      <c r="Q364" s="3">
        <v>0</v>
      </c>
      <c r="R364" s="6"/>
      <c r="S364" s="1">
        <f t="shared" si="175"/>
        <v>76.657800000000009</v>
      </c>
      <c r="U364" s="11">
        <f t="shared" si="176"/>
        <v>0</v>
      </c>
      <c r="V364" s="11">
        <f t="shared" si="177"/>
        <v>0</v>
      </c>
      <c r="W364" s="11">
        <f t="shared" si="178"/>
        <v>3.3362251380570514E-3</v>
      </c>
      <c r="X364" s="11">
        <f t="shared" si="179"/>
        <v>0.26484900771666287</v>
      </c>
      <c r="Y364" s="11">
        <f t="shared" si="180"/>
        <v>0.24318963789417425</v>
      </c>
      <c r="Z364" s="11">
        <f t="shared" si="181"/>
        <v>0</v>
      </c>
      <c r="AA364" s="11">
        <f t="shared" si="182"/>
        <v>2.4389396691180116E-3</v>
      </c>
      <c r="AB364" s="11">
        <f t="shared" si="183"/>
        <v>0</v>
      </c>
      <c r="AC364" s="11">
        <f t="shared" si="184"/>
        <v>0</v>
      </c>
      <c r="AD364" s="11">
        <f t="shared" si="185"/>
        <v>0.34831186912634876</v>
      </c>
      <c r="AE364" s="11">
        <f t="shared" si="186"/>
        <v>0</v>
      </c>
      <c r="AF364" s="11">
        <f t="shared" si="187"/>
        <v>0</v>
      </c>
      <c r="AG364" s="11">
        <f t="shared" si="188"/>
        <v>0</v>
      </c>
      <c r="AH364" s="11">
        <f t="shared" si="189"/>
        <v>0</v>
      </c>
      <c r="AI364" s="11">
        <f t="shared" si="190"/>
        <v>0</v>
      </c>
      <c r="AJ364" s="11">
        <f t="shared" si="191"/>
        <v>0</v>
      </c>
      <c r="AL364">
        <f t="shared" si="192"/>
        <v>0.51381381041801211</v>
      </c>
      <c r="AN364" s="11">
        <f t="shared" si="193"/>
        <v>0</v>
      </c>
      <c r="AO364" s="11">
        <f t="shared" si="194"/>
        <v>0</v>
      </c>
      <c r="AP364" s="11">
        <f t="shared" si="195"/>
        <v>1.9479187229375205E-2</v>
      </c>
      <c r="AQ364" s="11">
        <f t="shared" si="196"/>
        <v>1.5463714813418241</v>
      </c>
      <c r="AR364" s="11">
        <f t="shared" si="197"/>
        <v>1.4199091166681246</v>
      </c>
      <c r="AS364" s="11">
        <f t="shared" si="198"/>
        <v>0</v>
      </c>
      <c r="AT364" s="11">
        <f t="shared" si="199"/>
        <v>1.4240214760676544E-2</v>
      </c>
      <c r="AU364" s="11">
        <f t="shared" si="200"/>
        <v>0</v>
      </c>
      <c r="AV364" s="11">
        <f t="shared" si="201"/>
        <v>0</v>
      </c>
      <c r="AW364" s="11">
        <f t="shared" si="202"/>
        <v>2.033685327626638</v>
      </c>
      <c r="AX364" s="11">
        <f t="shared" si="203"/>
        <v>0</v>
      </c>
      <c r="AY364" s="11">
        <f t="shared" si="204"/>
        <v>0</v>
      </c>
      <c r="AZ364" s="11">
        <f t="shared" si="205"/>
        <v>0</v>
      </c>
      <c r="BA364" s="11">
        <f t="shared" si="206"/>
        <v>0</v>
      </c>
      <c r="BB364" s="11">
        <f t="shared" si="207"/>
        <v>0</v>
      </c>
      <c r="BC364" s="11">
        <f t="shared" si="208"/>
        <v>0</v>
      </c>
      <c r="BE364">
        <f t="shared" si="209"/>
        <v>18.789752863475655</v>
      </c>
    </row>
    <row r="365" spans="1:57" x14ac:dyDescent="0.25">
      <c r="A365" t="s">
        <v>1042</v>
      </c>
      <c r="B365" t="s">
        <v>1035</v>
      </c>
      <c r="C365" s="3">
        <v>0</v>
      </c>
      <c r="D365" s="3">
        <v>0</v>
      </c>
      <c r="E365" s="3">
        <v>0.1993</v>
      </c>
      <c r="F365" s="3">
        <v>18.564399999999999</v>
      </c>
      <c r="G365" s="3">
        <v>19.791399999999999</v>
      </c>
      <c r="H365" s="3">
        <v>0</v>
      </c>
      <c r="I365" s="3">
        <v>5.6899999999999999E-2</v>
      </c>
      <c r="J365" s="3">
        <v>0</v>
      </c>
      <c r="K365" s="6"/>
      <c r="L365" s="3">
        <v>41.374200000000002</v>
      </c>
      <c r="M365" s="3">
        <v>0</v>
      </c>
      <c r="N365" s="6"/>
      <c r="O365" s="3">
        <v>0</v>
      </c>
      <c r="P365" s="3">
        <v>0</v>
      </c>
      <c r="Q365" s="3">
        <v>0</v>
      </c>
      <c r="R365" s="6"/>
      <c r="S365" s="1">
        <f t="shared" si="175"/>
        <v>79.986199999999997</v>
      </c>
      <c r="U365" s="11">
        <f t="shared" si="176"/>
        <v>0</v>
      </c>
      <c r="V365" s="11">
        <f t="shared" si="177"/>
        <v>0</v>
      </c>
      <c r="W365" s="11">
        <f t="shared" si="178"/>
        <v>2.4490227256529292E-3</v>
      </c>
      <c r="X365" s="11">
        <f t="shared" si="179"/>
        <v>0.26170116186947928</v>
      </c>
      <c r="Y365" s="11">
        <f t="shared" si="180"/>
        <v>0.27546822109388919</v>
      </c>
      <c r="Z365" s="11">
        <f t="shared" si="181"/>
        <v>0</v>
      </c>
      <c r="AA365" s="11">
        <f t="shared" si="182"/>
        <v>1.4117565327855023E-3</v>
      </c>
      <c r="AB365" s="11">
        <f t="shared" si="183"/>
        <v>0</v>
      </c>
      <c r="AC365" s="11">
        <f t="shared" si="184"/>
        <v>0</v>
      </c>
      <c r="AD365" s="11">
        <f t="shared" si="185"/>
        <v>0.36002610511660288</v>
      </c>
      <c r="AE365" s="11">
        <f t="shared" si="186"/>
        <v>0</v>
      </c>
      <c r="AF365" s="11">
        <f t="shared" si="187"/>
        <v>0</v>
      </c>
      <c r="AG365" s="11">
        <f t="shared" si="188"/>
        <v>0</v>
      </c>
      <c r="AH365" s="11">
        <f t="shared" si="189"/>
        <v>0</v>
      </c>
      <c r="AI365" s="11">
        <f t="shared" si="190"/>
        <v>0</v>
      </c>
      <c r="AJ365" s="11">
        <f t="shared" si="191"/>
        <v>0</v>
      </c>
      <c r="AL365">
        <f t="shared" si="192"/>
        <v>0.54103016222180689</v>
      </c>
      <c r="AN365" s="11">
        <f t="shared" si="193"/>
        <v>0</v>
      </c>
      <c r="AO365" s="11">
        <f t="shared" si="194"/>
        <v>0</v>
      </c>
      <c r="AP365" s="11">
        <f t="shared" si="195"/>
        <v>1.3579775565168399E-2</v>
      </c>
      <c r="AQ365" s="11">
        <f t="shared" si="196"/>
        <v>1.4511270173631612</v>
      </c>
      <c r="AR365" s="11">
        <f t="shared" si="197"/>
        <v>1.5274650490611008</v>
      </c>
      <c r="AS365" s="11">
        <f t="shared" si="198"/>
        <v>0</v>
      </c>
      <c r="AT365" s="11">
        <f t="shared" si="199"/>
        <v>7.8281580105697829E-3</v>
      </c>
      <c r="AU365" s="11">
        <f t="shared" si="200"/>
        <v>0</v>
      </c>
      <c r="AV365" s="11">
        <f t="shared" si="201"/>
        <v>0</v>
      </c>
      <c r="AW365" s="11">
        <f t="shared" si="202"/>
        <v>1.9963366014832413</v>
      </c>
      <c r="AX365" s="11">
        <f t="shared" si="203"/>
        <v>0</v>
      </c>
      <c r="AY365" s="11">
        <f t="shared" si="204"/>
        <v>0</v>
      </c>
      <c r="AZ365" s="11">
        <f t="shared" si="205"/>
        <v>0</v>
      </c>
      <c r="BA365" s="11">
        <f t="shared" si="206"/>
        <v>0</v>
      </c>
      <c r="BB365" s="11">
        <f t="shared" si="207"/>
        <v>0</v>
      </c>
      <c r="BC365" s="11">
        <f t="shared" si="208"/>
        <v>0</v>
      </c>
      <c r="BE365">
        <f t="shared" si="209"/>
        <v>18.320998729054434</v>
      </c>
    </row>
    <row r="366" spans="1:57" x14ac:dyDescent="0.25">
      <c r="A366" t="s">
        <v>1043</v>
      </c>
      <c r="B366" t="s">
        <v>1035</v>
      </c>
      <c r="C366" s="3">
        <v>0</v>
      </c>
      <c r="D366" s="3">
        <v>0</v>
      </c>
      <c r="E366" s="3">
        <v>0.1489</v>
      </c>
      <c r="F366" s="3">
        <v>18.294599999999999</v>
      </c>
      <c r="G366" s="3">
        <v>18.303799999999999</v>
      </c>
      <c r="H366" s="3">
        <v>0</v>
      </c>
      <c r="I366" s="3">
        <v>8.9499999999999996E-2</v>
      </c>
      <c r="J366" s="3">
        <v>0</v>
      </c>
      <c r="K366" s="6"/>
      <c r="L366" s="3">
        <v>39.783200000000001</v>
      </c>
      <c r="M366" s="3">
        <v>0</v>
      </c>
      <c r="N366" s="6"/>
      <c r="O366" s="3">
        <v>0</v>
      </c>
      <c r="P366" s="3">
        <v>0</v>
      </c>
      <c r="Q366" s="3">
        <v>0</v>
      </c>
      <c r="R366" s="6"/>
      <c r="S366" s="1">
        <f t="shared" si="175"/>
        <v>76.62</v>
      </c>
      <c r="U366" s="11">
        <f t="shared" si="176"/>
        <v>0</v>
      </c>
      <c r="V366" s="11">
        <f t="shared" si="177"/>
        <v>0</v>
      </c>
      <c r="W366" s="11">
        <f t="shared" si="178"/>
        <v>1.8297013740578081E-3</v>
      </c>
      <c r="X366" s="11">
        <f t="shared" si="179"/>
        <v>0.25789780849030269</v>
      </c>
      <c r="Y366" s="11">
        <f t="shared" si="180"/>
        <v>0.25476293871370032</v>
      </c>
      <c r="Z366" s="11">
        <f t="shared" si="181"/>
        <v>0</v>
      </c>
      <c r="AA366" s="11">
        <f t="shared" si="182"/>
        <v>2.2206012246801837E-3</v>
      </c>
      <c r="AB366" s="11">
        <f t="shared" si="183"/>
        <v>0</v>
      </c>
      <c r="AC366" s="11">
        <f t="shared" si="184"/>
        <v>0</v>
      </c>
      <c r="AD366" s="11">
        <f t="shared" si="185"/>
        <v>0.34618169161155588</v>
      </c>
      <c r="AE366" s="11">
        <f t="shared" si="186"/>
        <v>0</v>
      </c>
      <c r="AF366" s="11">
        <f t="shared" si="187"/>
        <v>0</v>
      </c>
      <c r="AG366" s="11">
        <f t="shared" si="188"/>
        <v>0</v>
      </c>
      <c r="AH366" s="11">
        <f t="shared" si="189"/>
        <v>0</v>
      </c>
      <c r="AI366" s="11">
        <f t="shared" si="190"/>
        <v>0</v>
      </c>
      <c r="AJ366" s="11">
        <f t="shared" si="191"/>
        <v>0</v>
      </c>
      <c r="AL366">
        <f t="shared" si="192"/>
        <v>0.51671104980274096</v>
      </c>
      <c r="AN366" s="11">
        <f t="shared" si="193"/>
        <v>0</v>
      </c>
      <c r="AO366" s="11">
        <f t="shared" si="194"/>
        <v>0</v>
      </c>
      <c r="AP366" s="11">
        <f t="shared" si="195"/>
        <v>1.062315993487838E-2</v>
      </c>
      <c r="AQ366" s="11">
        <f t="shared" si="196"/>
        <v>1.4973425200917851</v>
      </c>
      <c r="AR366" s="11">
        <f t="shared" si="197"/>
        <v>1.4791416139307936</v>
      </c>
      <c r="AS366" s="11">
        <f t="shared" si="198"/>
        <v>0</v>
      </c>
      <c r="AT366" s="11">
        <f t="shared" si="199"/>
        <v>1.289270604254303E-2</v>
      </c>
      <c r="AU366" s="11">
        <f t="shared" si="200"/>
        <v>0</v>
      </c>
      <c r="AV366" s="11">
        <f t="shared" si="201"/>
        <v>0</v>
      </c>
      <c r="AW366" s="11">
        <f t="shared" si="202"/>
        <v>2.0099145842364732</v>
      </c>
      <c r="AX366" s="11">
        <f t="shared" si="203"/>
        <v>0</v>
      </c>
      <c r="AY366" s="11">
        <f t="shared" si="204"/>
        <v>0</v>
      </c>
      <c r="AZ366" s="11">
        <f t="shared" si="205"/>
        <v>0</v>
      </c>
      <c r="BA366" s="11">
        <f t="shared" si="206"/>
        <v>0</v>
      </c>
      <c r="BB366" s="11">
        <f t="shared" si="207"/>
        <v>0</v>
      </c>
      <c r="BC366" s="11">
        <f t="shared" si="208"/>
        <v>0</v>
      </c>
      <c r="BE366">
        <f t="shared" si="209"/>
        <v>18.419904067260894</v>
      </c>
    </row>
    <row r="367" spans="1:57" x14ac:dyDescent="0.25">
      <c r="A367" t="s">
        <v>1044</v>
      </c>
      <c r="B367" t="s">
        <v>1035</v>
      </c>
      <c r="C367" s="3">
        <v>0</v>
      </c>
      <c r="D367" s="3">
        <v>0</v>
      </c>
      <c r="E367" s="3">
        <v>0.20669999999999999</v>
      </c>
      <c r="F367" s="3">
        <v>18.8504</v>
      </c>
      <c r="G367" s="3">
        <v>16.9133</v>
      </c>
      <c r="H367" s="3">
        <v>0</v>
      </c>
      <c r="I367" s="3">
        <v>0.22020000000000001</v>
      </c>
      <c r="J367" s="3">
        <v>0</v>
      </c>
      <c r="K367" s="6"/>
      <c r="L367" s="3">
        <v>39.543500000000002</v>
      </c>
      <c r="M367" s="3">
        <v>0</v>
      </c>
      <c r="N367" s="6"/>
      <c r="O367" s="3">
        <v>0</v>
      </c>
      <c r="P367" s="3">
        <v>0</v>
      </c>
      <c r="Q367" s="3">
        <v>0</v>
      </c>
      <c r="R367" s="6"/>
      <c r="S367" s="1">
        <f t="shared" si="175"/>
        <v>75.734099999999998</v>
      </c>
      <c r="U367" s="11">
        <f t="shared" si="176"/>
        <v>0</v>
      </c>
      <c r="V367" s="11">
        <f t="shared" si="177"/>
        <v>0</v>
      </c>
      <c r="W367" s="11">
        <f t="shared" si="178"/>
        <v>2.539954828863324E-3</v>
      </c>
      <c r="X367" s="11">
        <f t="shared" si="179"/>
        <v>0.26573288561464053</v>
      </c>
      <c r="Y367" s="11">
        <f t="shared" si="180"/>
        <v>0.23540915063246035</v>
      </c>
      <c r="Z367" s="11">
        <f t="shared" si="181"/>
        <v>0</v>
      </c>
      <c r="AA367" s="11">
        <f t="shared" si="182"/>
        <v>5.4634233483192903E-3</v>
      </c>
      <c r="AB367" s="11">
        <f t="shared" si="183"/>
        <v>0</v>
      </c>
      <c r="AC367" s="11">
        <f t="shared" si="184"/>
        <v>0</v>
      </c>
      <c r="AD367" s="11">
        <f t="shared" si="185"/>
        <v>0.34409589279498781</v>
      </c>
      <c r="AE367" s="11">
        <f t="shared" si="186"/>
        <v>0</v>
      </c>
      <c r="AF367" s="11">
        <f t="shared" si="187"/>
        <v>0</v>
      </c>
      <c r="AG367" s="11">
        <f t="shared" si="188"/>
        <v>0</v>
      </c>
      <c r="AH367" s="11">
        <f t="shared" si="189"/>
        <v>0</v>
      </c>
      <c r="AI367" s="11">
        <f t="shared" si="190"/>
        <v>0</v>
      </c>
      <c r="AJ367" s="11">
        <f t="shared" si="191"/>
        <v>0</v>
      </c>
      <c r="AL367">
        <f t="shared" si="192"/>
        <v>0.50914541442428352</v>
      </c>
      <c r="AN367" s="11">
        <f t="shared" si="193"/>
        <v>0</v>
      </c>
      <c r="AO367" s="11">
        <f t="shared" si="194"/>
        <v>0</v>
      </c>
      <c r="AP367" s="11">
        <f t="shared" si="195"/>
        <v>1.4965988636480481E-2</v>
      </c>
      <c r="AQ367" s="11">
        <f t="shared" si="196"/>
        <v>1.5657582966653141</v>
      </c>
      <c r="AR367" s="11">
        <f t="shared" si="197"/>
        <v>1.3870839879721752</v>
      </c>
      <c r="AS367" s="11">
        <f t="shared" si="198"/>
        <v>0</v>
      </c>
      <c r="AT367" s="11">
        <f t="shared" si="199"/>
        <v>3.2191726726030087E-2</v>
      </c>
      <c r="AU367" s="11">
        <f t="shared" si="200"/>
        <v>0</v>
      </c>
      <c r="AV367" s="11">
        <f t="shared" si="201"/>
        <v>0</v>
      </c>
      <c r="AW367" s="11">
        <f t="shared" si="202"/>
        <v>2.0274908683057147</v>
      </c>
      <c r="AX367" s="11">
        <f t="shared" si="203"/>
        <v>0</v>
      </c>
      <c r="AY367" s="11">
        <f t="shared" si="204"/>
        <v>0</v>
      </c>
      <c r="AZ367" s="11">
        <f t="shared" si="205"/>
        <v>0</v>
      </c>
      <c r="BA367" s="11">
        <f t="shared" si="206"/>
        <v>0</v>
      </c>
      <c r="BB367" s="11">
        <f t="shared" si="207"/>
        <v>0</v>
      </c>
      <c r="BC367" s="11">
        <f t="shared" si="208"/>
        <v>0</v>
      </c>
      <c r="BE367">
        <f t="shared" si="209"/>
        <v>19.223978435384701</v>
      </c>
    </row>
    <row r="368" spans="1:57" x14ac:dyDescent="0.25">
      <c r="A368" t="s">
        <v>1045</v>
      </c>
      <c r="B368" t="s">
        <v>1035</v>
      </c>
      <c r="C368" s="3">
        <v>0</v>
      </c>
      <c r="D368" s="3">
        <v>0</v>
      </c>
      <c r="E368" s="3">
        <v>0.1469</v>
      </c>
      <c r="F368" s="3">
        <v>19.036300000000001</v>
      </c>
      <c r="G368" s="3">
        <v>17.923400000000001</v>
      </c>
      <c r="H368" s="3">
        <v>0</v>
      </c>
      <c r="I368" s="3">
        <v>0.1822</v>
      </c>
      <c r="J368" s="3">
        <v>0</v>
      </c>
      <c r="K368" s="6"/>
      <c r="L368" s="3">
        <v>39.872500000000002</v>
      </c>
      <c r="M368" s="3">
        <v>0</v>
      </c>
      <c r="N368" s="6"/>
      <c r="O368" s="3">
        <v>0</v>
      </c>
      <c r="P368" s="3">
        <v>0</v>
      </c>
      <c r="Q368" s="3">
        <v>0</v>
      </c>
      <c r="R368" s="6"/>
      <c r="S368" s="1">
        <f t="shared" si="175"/>
        <v>77.161300000000011</v>
      </c>
      <c r="U368" s="11">
        <f t="shared" si="176"/>
        <v>0</v>
      </c>
      <c r="V368" s="11">
        <f t="shared" si="177"/>
        <v>0</v>
      </c>
      <c r="W368" s="11">
        <f t="shared" si="178"/>
        <v>1.8051251299468906E-3</v>
      </c>
      <c r="X368" s="11">
        <f t="shared" si="179"/>
        <v>0.26835350604899533</v>
      </c>
      <c r="Y368" s="11">
        <f t="shared" si="180"/>
        <v>0.24946831017281312</v>
      </c>
      <c r="Z368" s="11">
        <f t="shared" si="181"/>
        <v>0</v>
      </c>
      <c r="AA368" s="11">
        <f t="shared" si="182"/>
        <v>4.5205982473377595E-3</v>
      </c>
      <c r="AB368" s="11">
        <f t="shared" si="183"/>
        <v>0</v>
      </c>
      <c r="AC368" s="11">
        <f t="shared" si="184"/>
        <v>0</v>
      </c>
      <c r="AD368" s="11">
        <f t="shared" si="185"/>
        <v>0.34695875391576753</v>
      </c>
      <c r="AE368" s="11">
        <f t="shared" si="186"/>
        <v>0</v>
      </c>
      <c r="AF368" s="11">
        <f t="shared" si="187"/>
        <v>0</v>
      </c>
      <c r="AG368" s="11">
        <f t="shared" si="188"/>
        <v>0</v>
      </c>
      <c r="AH368" s="11">
        <f t="shared" si="189"/>
        <v>0</v>
      </c>
      <c r="AI368" s="11">
        <f t="shared" si="190"/>
        <v>0</v>
      </c>
      <c r="AJ368" s="11">
        <f t="shared" si="191"/>
        <v>0</v>
      </c>
      <c r="AL368">
        <f t="shared" si="192"/>
        <v>0.5241475395990931</v>
      </c>
      <c r="AN368" s="11">
        <f t="shared" si="193"/>
        <v>0</v>
      </c>
      <c r="AO368" s="11">
        <f t="shared" si="194"/>
        <v>0</v>
      </c>
      <c r="AP368" s="11">
        <f t="shared" si="195"/>
        <v>1.0331776800827402E-2</v>
      </c>
      <c r="AQ368" s="11">
        <f t="shared" si="196"/>
        <v>1.5359425683134105</v>
      </c>
      <c r="AR368" s="11">
        <f t="shared" si="197"/>
        <v>1.4278516524009155</v>
      </c>
      <c r="AS368" s="11">
        <f t="shared" si="198"/>
        <v>0</v>
      </c>
      <c r="AT368" s="11">
        <f t="shared" si="199"/>
        <v>2.5874002484846816E-2</v>
      </c>
      <c r="AU368" s="11">
        <f t="shared" si="200"/>
        <v>0</v>
      </c>
      <c r="AV368" s="11">
        <f t="shared" si="201"/>
        <v>0</v>
      </c>
      <c r="AW368" s="11">
        <f t="shared" si="202"/>
        <v>1.9858459367059931</v>
      </c>
      <c r="AX368" s="11">
        <f t="shared" si="203"/>
        <v>0</v>
      </c>
      <c r="AY368" s="11">
        <f t="shared" si="204"/>
        <v>0</v>
      </c>
      <c r="AZ368" s="11">
        <f t="shared" si="205"/>
        <v>0</v>
      </c>
      <c r="BA368" s="11">
        <f t="shared" si="206"/>
        <v>0</v>
      </c>
      <c r="BB368" s="11">
        <f t="shared" si="207"/>
        <v>0</v>
      </c>
      <c r="BC368" s="11">
        <f t="shared" si="208"/>
        <v>0</v>
      </c>
      <c r="BE368">
        <f t="shared" si="209"/>
        <v>18.862321333276345</v>
      </c>
    </row>
    <row r="369" spans="1:57" x14ac:dyDescent="0.25">
      <c r="A369" t="s">
        <v>1046</v>
      </c>
      <c r="B369" t="s">
        <v>1035</v>
      </c>
      <c r="C369" s="3">
        <v>0</v>
      </c>
      <c r="D369" s="3">
        <v>0</v>
      </c>
      <c r="E369" s="3">
        <v>0.2482</v>
      </c>
      <c r="F369" s="3">
        <v>19.248999999999999</v>
      </c>
      <c r="G369" s="3">
        <v>18.2349</v>
      </c>
      <c r="H369" s="3">
        <v>0</v>
      </c>
      <c r="I369" s="3">
        <v>9.8299999999999998E-2</v>
      </c>
      <c r="J369" s="3">
        <v>0</v>
      </c>
      <c r="K369" s="6"/>
      <c r="L369" s="3">
        <v>41.5214</v>
      </c>
      <c r="M369" s="3">
        <v>0</v>
      </c>
      <c r="N369" s="6"/>
      <c r="O369" s="3">
        <v>0</v>
      </c>
      <c r="P369" s="3">
        <v>0</v>
      </c>
      <c r="Q369" s="3">
        <v>0</v>
      </c>
      <c r="R369" s="6"/>
      <c r="S369" s="1">
        <f t="shared" si="175"/>
        <v>79.351799999999997</v>
      </c>
      <c r="U369" s="11">
        <f t="shared" si="176"/>
        <v>0</v>
      </c>
      <c r="V369" s="11">
        <f t="shared" si="177"/>
        <v>0</v>
      </c>
      <c r="W369" s="11">
        <f t="shared" si="178"/>
        <v>3.0499118941648621E-3</v>
      </c>
      <c r="X369" s="11">
        <f t="shared" si="179"/>
        <v>0.27135192437275685</v>
      </c>
      <c r="Y369" s="11">
        <f t="shared" si="180"/>
        <v>0.25380394842330301</v>
      </c>
      <c r="Z369" s="11">
        <f t="shared" si="181"/>
        <v>0</v>
      </c>
      <c r="AA369" s="11">
        <f t="shared" si="182"/>
        <v>2.4389396691180116E-3</v>
      </c>
      <c r="AB369" s="11">
        <f t="shared" si="183"/>
        <v>0</v>
      </c>
      <c r="AC369" s="11">
        <f t="shared" si="184"/>
        <v>0</v>
      </c>
      <c r="AD369" s="11">
        <f t="shared" si="185"/>
        <v>0.36130699617124956</v>
      </c>
      <c r="AE369" s="11">
        <f t="shared" si="186"/>
        <v>0</v>
      </c>
      <c r="AF369" s="11">
        <f t="shared" si="187"/>
        <v>0</v>
      </c>
      <c r="AG369" s="11">
        <f t="shared" si="188"/>
        <v>0</v>
      </c>
      <c r="AH369" s="11">
        <f t="shared" si="189"/>
        <v>0</v>
      </c>
      <c r="AI369" s="11">
        <f t="shared" si="190"/>
        <v>0</v>
      </c>
      <c r="AJ369" s="11">
        <f t="shared" si="191"/>
        <v>0</v>
      </c>
      <c r="AL369">
        <f t="shared" si="192"/>
        <v>0.53064472435934273</v>
      </c>
      <c r="AN369" s="11">
        <f t="shared" si="193"/>
        <v>0</v>
      </c>
      <c r="AO369" s="11">
        <f t="shared" si="194"/>
        <v>0</v>
      </c>
      <c r="AP369" s="11">
        <f t="shared" si="195"/>
        <v>1.7242677185835085E-2</v>
      </c>
      <c r="AQ369" s="11">
        <f t="shared" si="196"/>
        <v>1.5340881304362259</v>
      </c>
      <c r="AR369" s="11">
        <f t="shared" si="197"/>
        <v>1.4348806467249358</v>
      </c>
      <c r="AS369" s="11">
        <f t="shared" si="198"/>
        <v>0</v>
      </c>
      <c r="AT369" s="11">
        <f t="shared" si="199"/>
        <v>1.3788545653003083E-2</v>
      </c>
      <c r="AU369" s="11">
        <f t="shared" si="200"/>
        <v>0</v>
      </c>
      <c r="AV369" s="11">
        <f t="shared" si="201"/>
        <v>0</v>
      </c>
      <c r="AW369" s="11">
        <f t="shared" si="202"/>
        <v>2.0426491374664786</v>
      </c>
      <c r="AX369" s="11">
        <f t="shared" si="203"/>
        <v>0</v>
      </c>
      <c r="AY369" s="11">
        <f t="shared" si="204"/>
        <v>0</v>
      </c>
      <c r="AZ369" s="11">
        <f t="shared" si="205"/>
        <v>0</v>
      </c>
      <c r="BA369" s="11">
        <f t="shared" si="206"/>
        <v>0</v>
      </c>
      <c r="BB369" s="11">
        <f t="shared" si="207"/>
        <v>0</v>
      </c>
      <c r="BC369" s="11">
        <f t="shared" si="208"/>
        <v>0</v>
      </c>
      <c r="BE369">
        <f t="shared" si="209"/>
        <v>18.699203992248833</v>
      </c>
    </row>
    <row r="370" spans="1:57" x14ac:dyDescent="0.25">
      <c r="A370" t="s">
        <v>1047</v>
      </c>
      <c r="B370" t="s">
        <v>1035</v>
      </c>
      <c r="C370" s="3">
        <v>0</v>
      </c>
      <c r="D370" s="3">
        <v>0</v>
      </c>
      <c r="E370" s="3">
        <v>0.19789999999999999</v>
      </c>
      <c r="F370" s="3">
        <v>18.142800000000001</v>
      </c>
      <c r="G370" s="3">
        <v>17.913900000000002</v>
      </c>
      <c r="H370" s="3">
        <v>0</v>
      </c>
      <c r="I370" s="3">
        <v>7.7499999999999999E-2</v>
      </c>
      <c r="J370" s="3">
        <v>0</v>
      </c>
      <c r="K370" s="6"/>
      <c r="L370" s="3">
        <v>39.591700000000003</v>
      </c>
      <c r="M370" s="3">
        <v>0</v>
      </c>
      <c r="N370" s="6"/>
      <c r="O370" s="3">
        <v>0</v>
      </c>
      <c r="P370" s="3">
        <v>0</v>
      </c>
      <c r="Q370" s="3">
        <v>0</v>
      </c>
      <c r="R370" s="6"/>
      <c r="S370" s="1">
        <f t="shared" si="175"/>
        <v>75.9238</v>
      </c>
      <c r="U370" s="11">
        <f t="shared" si="176"/>
        <v>0</v>
      </c>
      <c r="V370" s="11">
        <f t="shared" si="177"/>
        <v>0</v>
      </c>
      <c r="W370" s="11">
        <f t="shared" si="178"/>
        <v>2.4318193547752868E-3</v>
      </c>
      <c r="X370" s="11">
        <f t="shared" si="179"/>
        <v>0.25575789357940948</v>
      </c>
      <c r="Y370" s="11">
        <f t="shared" si="180"/>
        <v>0.24933608364510959</v>
      </c>
      <c r="Z370" s="11">
        <f t="shared" si="181"/>
        <v>0</v>
      </c>
      <c r="AA370" s="11">
        <f t="shared" si="182"/>
        <v>1.9228669822649637E-3</v>
      </c>
      <c r="AB370" s="11">
        <f t="shared" si="183"/>
        <v>0</v>
      </c>
      <c r="AC370" s="11">
        <f t="shared" si="184"/>
        <v>0</v>
      </c>
      <c r="AD370" s="11">
        <f t="shared" si="185"/>
        <v>0.34451531500174037</v>
      </c>
      <c r="AE370" s="11">
        <f t="shared" si="186"/>
        <v>0</v>
      </c>
      <c r="AF370" s="11">
        <f t="shared" si="187"/>
        <v>0</v>
      </c>
      <c r="AG370" s="11">
        <f t="shared" si="188"/>
        <v>0</v>
      </c>
      <c r="AH370" s="11">
        <f t="shared" si="189"/>
        <v>0</v>
      </c>
      <c r="AI370" s="11">
        <f t="shared" si="190"/>
        <v>0</v>
      </c>
      <c r="AJ370" s="11">
        <f t="shared" si="191"/>
        <v>0</v>
      </c>
      <c r="AL370">
        <f t="shared" si="192"/>
        <v>0.50944866356155927</v>
      </c>
      <c r="AN370" s="11">
        <f t="shared" si="193"/>
        <v>0</v>
      </c>
      <c r="AO370" s="11">
        <f t="shared" si="194"/>
        <v>0</v>
      </c>
      <c r="AP370" s="11">
        <f t="shared" si="195"/>
        <v>1.4320300721417663E-2</v>
      </c>
      <c r="AQ370" s="11">
        <f t="shared" si="196"/>
        <v>1.5060863549512775</v>
      </c>
      <c r="AR370" s="11">
        <f t="shared" si="197"/>
        <v>1.4682701210873688</v>
      </c>
      <c r="AS370" s="11">
        <f t="shared" si="198"/>
        <v>0</v>
      </c>
      <c r="AT370" s="11">
        <f t="shared" si="199"/>
        <v>1.1323223239936602E-2</v>
      </c>
      <c r="AU370" s="11">
        <f t="shared" si="200"/>
        <v>0</v>
      </c>
      <c r="AV370" s="11">
        <f t="shared" si="201"/>
        <v>0</v>
      </c>
      <c r="AW370" s="11">
        <f t="shared" si="202"/>
        <v>2.0287538645791985</v>
      </c>
      <c r="AX370" s="11">
        <f t="shared" si="203"/>
        <v>0</v>
      </c>
      <c r="AY370" s="11">
        <f t="shared" si="204"/>
        <v>0</v>
      </c>
      <c r="AZ370" s="11">
        <f t="shared" si="205"/>
        <v>0</v>
      </c>
      <c r="BA370" s="11">
        <f t="shared" si="206"/>
        <v>0</v>
      </c>
      <c r="BB370" s="11">
        <f t="shared" si="207"/>
        <v>0</v>
      </c>
      <c r="BC370" s="11">
        <f t="shared" si="208"/>
        <v>0</v>
      </c>
      <c r="BE370">
        <f t="shared" si="209"/>
        <v>18.502663114186362</v>
      </c>
    </row>
    <row r="371" spans="1:57" x14ac:dyDescent="0.25">
      <c r="A371" t="s">
        <v>1048</v>
      </c>
      <c r="B371" t="s">
        <v>1035</v>
      </c>
      <c r="C371" s="3">
        <v>0</v>
      </c>
      <c r="D371" s="3">
        <v>0</v>
      </c>
      <c r="E371" s="3">
        <v>0.31929999999999997</v>
      </c>
      <c r="F371" s="3">
        <v>19.577999999999999</v>
      </c>
      <c r="G371" s="3">
        <v>20.725000000000001</v>
      </c>
      <c r="H371" s="3">
        <v>0</v>
      </c>
      <c r="I371" s="3">
        <v>0.1231</v>
      </c>
      <c r="J371" s="3">
        <v>0</v>
      </c>
      <c r="K371" s="6"/>
      <c r="L371" s="3">
        <v>43.041699999999999</v>
      </c>
      <c r="M371" s="3">
        <v>0</v>
      </c>
      <c r="N371" s="6"/>
      <c r="O371" s="3">
        <v>0</v>
      </c>
      <c r="P371" s="3">
        <v>0</v>
      </c>
      <c r="Q371" s="3">
        <v>0</v>
      </c>
      <c r="R371" s="6"/>
      <c r="S371" s="1">
        <f t="shared" si="175"/>
        <v>83.787099999999995</v>
      </c>
      <c r="U371" s="11">
        <f t="shared" si="176"/>
        <v>0</v>
      </c>
      <c r="V371" s="11">
        <f t="shared" si="177"/>
        <v>0</v>
      </c>
      <c r="W371" s="11">
        <f t="shared" si="178"/>
        <v>3.9235973723079787E-3</v>
      </c>
      <c r="X371" s="11">
        <f t="shared" si="179"/>
        <v>0.27598981637330944</v>
      </c>
      <c r="Y371" s="11">
        <f t="shared" si="180"/>
        <v>0.28846260912168181</v>
      </c>
      <c r="Z371" s="11">
        <f t="shared" si="181"/>
        <v>0</v>
      </c>
      <c r="AA371" s="11">
        <f t="shared" si="182"/>
        <v>3.0542571034428002E-3</v>
      </c>
      <c r="AB371" s="11">
        <f t="shared" si="183"/>
        <v>0</v>
      </c>
      <c r="AC371" s="11">
        <f t="shared" si="184"/>
        <v>0</v>
      </c>
      <c r="AD371" s="11">
        <f t="shared" si="185"/>
        <v>0.37453619909502261</v>
      </c>
      <c r="AE371" s="11">
        <f t="shared" si="186"/>
        <v>0</v>
      </c>
      <c r="AF371" s="11">
        <f t="shared" si="187"/>
        <v>0</v>
      </c>
      <c r="AG371" s="11">
        <f t="shared" si="188"/>
        <v>0</v>
      </c>
      <c r="AH371" s="11">
        <f t="shared" si="189"/>
        <v>0</v>
      </c>
      <c r="AI371" s="11">
        <f t="shared" si="190"/>
        <v>0</v>
      </c>
      <c r="AJ371" s="11">
        <f t="shared" si="191"/>
        <v>0</v>
      </c>
      <c r="AL371">
        <f t="shared" si="192"/>
        <v>0.57143027997074192</v>
      </c>
      <c r="AN371" s="11">
        <f t="shared" si="193"/>
        <v>0</v>
      </c>
      <c r="AO371" s="11">
        <f t="shared" si="194"/>
        <v>0</v>
      </c>
      <c r="AP371" s="11">
        <f t="shared" si="195"/>
        <v>2.0598824615185984E-2</v>
      </c>
      <c r="AQ371" s="11">
        <f t="shared" si="196"/>
        <v>1.4489422036968738</v>
      </c>
      <c r="AR371" s="11">
        <f t="shared" si="197"/>
        <v>1.5144241698381027</v>
      </c>
      <c r="AS371" s="11">
        <f t="shared" si="198"/>
        <v>0</v>
      </c>
      <c r="AT371" s="11">
        <f t="shared" si="199"/>
        <v>1.603480184983818E-2</v>
      </c>
      <c r="AU371" s="11">
        <f t="shared" si="200"/>
        <v>0</v>
      </c>
      <c r="AV371" s="11">
        <f t="shared" si="201"/>
        <v>0</v>
      </c>
      <c r="AW371" s="11">
        <f t="shared" si="202"/>
        <v>1.9663091660851404</v>
      </c>
      <c r="AX371" s="11">
        <f t="shared" si="203"/>
        <v>0</v>
      </c>
      <c r="AY371" s="11">
        <f t="shared" si="204"/>
        <v>0</v>
      </c>
      <c r="AZ371" s="11">
        <f t="shared" si="205"/>
        <v>0</v>
      </c>
      <c r="BA371" s="11">
        <f t="shared" si="206"/>
        <v>0</v>
      </c>
      <c r="BB371" s="11">
        <f t="shared" si="207"/>
        <v>0</v>
      </c>
      <c r="BC371" s="11">
        <f t="shared" si="208"/>
        <v>0</v>
      </c>
      <c r="BE371">
        <f t="shared" si="209"/>
        <v>18.914622740852323</v>
      </c>
    </row>
    <row r="372" spans="1:57" x14ac:dyDescent="0.25">
      <c r="A372" t="s">
        <v>1049</v>
      </c>
      <c r="B372" t="s">
        <v>1035</v>
      </c>
      <c r="C372" s="3">
        <v>0</v>
      </c>
      <c r="D372" s="3">
        <v>0</v>
      </c>
      <c r="E372" s="3">
        <v>0.32479999999999998</v>
      </c>
      <c r="F372" s="3">
        <v>19.369499999999999</v>
      </c>
      <c r="G372" s="3">
        <v>18.027899999999999</v>
      </c>
      <c r="H372" s="3">
        <v>0</v>
      </c>
      <c r="I372" s="3">
        <v>0.13200000000000001</v>
      </c>
      <c r="J372" s="3">
        <v>0</v>
      </c>
      <c r="K372" s="6"/>
      <c r="L372" s="3">
        <v>39.770099999999999</v>
      </c>
      <c r="M372" s="3">
        <v>0</v>
      </c>
      <c r="N372" s="6"/>
      <c r="O372" s="3">
        <v>0</v>
      </c>
      <c r="P372" s="3">
        <v>0</v>
      </c>
      <c r="Q372" s="3">
        <v>0</v>
      </c>
      <c r="R372" s="6"/>
      <c r="S372" s="1">
        <f t="shared" si="175"/>
        <v>77.624300000000005</v>
      </c>
      <c r="U372" s="11">
        <f t="shared" si="176"/>
        <v>0</v>
      </c>
      <c r="V372" s="11">
        <f t="shared" si="177"/>
        <v>0</v>
      </c>
      <c r="W372" s="11">
        <f t="shared" si="178"/>
        <v>3.9911820436130023E-3</v>
      </c>
      <c r="X372" s="11">
        <f t="shared" si="179"/>
        <v>0.27305060518146984</v>
      </c>
      <c r="Y372" s="11">
        <f t="shared" si="180"/>
        <v>0.25092280197755207</v>
      </c>
      <c r="Z372" s="11">
        <f t="shared" si="181"/>
        <v>0</v>
      </c>
      <c r="AA372" s="11">
        <f t="shared" si="182"/>
        <v>3.2750766665674219E-3</v>
      </c>
      <c r="AB372" s="11">
        <f t="shared" si="183"/>
        <v>0</v>
      </c>
      <c r="AC372" s="11">
        <f t="shared" si="184"/>
        <v>0</v>
      </c>
      <c r="AD372" s="11">
        <f t="shared" si="185"/>
        <v>0.34606769926905673</v>
      </c>
      <c r="AE372" s="11">
        <f t="shared" si="186"/>
        <v>0</v>
      </c>
      <c r="AF372" s="11">
        <f t="shared" si="187"/>
        <v>0</v>
      </c>
      <c r="AG372" s="11">
        <f t="shared" si="188"/>
        <v>0</v>
      </c>
      <c r="AH372" s="11">
        <f t="shared" si="189"/>
        <v>0</v>
      </c>
      <c r="AI372" s="11">
        <f t="shared" si="190"/>
        <v>0</v>
      </c>
      <c r="AJ372" s="11">
        <f t="shared" si="191"/>
        <v>0</v>
      </c>
      <c r="AL372">
        <f t="shared" si="192"/>
        <v>0.53123966586920235</v>
      </c>
      <c r="AN372" s="11">
        <f t="shared" si="193"/>
        <v>0</v>
      </c>
      <c r="AO372" s="11">
        <f t="shared" si="194"/>
        <v>0</v>
      </c>
      <c r="AP372" s="11">
        <f t="shared" si="195"/>
        <v>2.2538878212808453E-2</v>
      </c>
      <c r="AQ372" s="11">
        <f t="shared" si="196"/>
        <v>1.54196282426338</v>
      </c>
      <c r="AR372" s="11">
        <f t="shared" si="197"/>
        <v>1.4170033871642351</v>
      </c>
      <c r="AS372" s="11">
        <f t="shared" si="198"/>
        <v>0</v>
      </c>
      <c r="AT372" s="11">
        <f t="shared" si="199"/>
        <v>1.8494910359576497E-2</v>
      </c>
      <c r="AU372" s="11">
        <f t="shared" si="200"/>
        <v>0</v>
      </c>
      <c r="AV372" s="11">
        <f t="shared" si="201"/>
        <v>0</v>
      </c>
      <c r="AW372" s="11">
        <f t="shared" si="202"/>
        <v>1.9543026707324005</v>
      </c>
      <c r="AX372" s="11">
        <f t="shared" si="203"/>
        <v>0</v>
      </c>
      <c r="AY372" s="11">
        <f t="shared" si="204"/>
        <v>0</v>
      </c>
      <c r="AZ372" s="11">
        <f t="shared" si="205"/>
        <v>0</v>
      </c>
      <c r="BA372" s="11">
        <f t="shared" si="206"/>
        <v>0</v>
      </c>
      <c r="BB372" s="11">
        <f t="shared" si="207"/>
        <v>0</v>
      </c>
      <c r="BC372" s="11">
        <f t="shared" si="208"/>
        <v>0</v>
      </c>
      <c r="BE372">
        <f t="shared" si="209"/>
        <v>19.057972474091255</v>
      </c>
    </row>
    <row r="373" spans="1:57" x14ac:dyDescent="0.25">
      <c r="A373" t="s">
        <v>1050</v>
      </c>
      <c r="B373" t="s">
        <v>1035</v>
      </c>
      <c r="C373" s="3">
        <v>0</v>
      </c>
      <c r="D373" s="3">
        <v>0</v>
      </c>
      <c r="E373" s="3">
        <v>0.16320000000000001</v>
      </c>
      <c r="F373" s="3">
        <v>19.761800000000001</v>
      </c>
      <c r="G373" s="3">
        <v>17.2972</v>
      </c>
      <c r="H373" s="3">
        <v>0</v>
      </c>
      <c r="I373" s="3">
        <v>4.4900000000000002E-2</v>
      </c>
      <c r="J373" s="3">
        <v>0</v>
      </c>
      <c r="K373" s="6"/>
      <c r="L373" s="3">
        <v>39.4649</v>
      </c>
      <c r="M373" s="3">
        <v>0</v>
      </c>
      <c r="N373" s="6"/>
      <c r="O373" s="3">
        <v>0</v>
      </c>
      <c r="P373" s="3">
        <v>0</v>
      </c>
      <c r="Q373" s="3">
        <v>0</v>
      </c>
      <c r="R373" s="6"/>
      <c r="S373" s="1">
        <f t="shared" si="175"/>
        <v>76.731999999999999</v>
      </c>
      <c r="U373" s="11">
        <f t="shared" si="176"/>
        <v>0</v>
      </c>
      <c r="V373" s="11">
        <f t="shared" si="177"/>
        <v>0</v>
      </c>
      <c r="W373" s="11">
        <f t="shared" si="178"/>
        <v>2.0054215194508685E-3</v>
      </c>
      <c r="X373" s="11">
        <f t="shared" si="179"/>
        <v>0.2785808332417033</v>
      </c>
      <c r="Y373" s="11">
        <f t="shared" si="180"/>
        <v>0.24075249420986994</v>
      </c>
      <c r="Z373" s="11">
        <f t="shared" si="181"/>
        <v>0</v>
      </c>
      <c r="AA373" s="11">
        <f t="shared" si="182"/>
        <v>1.1140222903702822E-3</v>
      </c>
      <c r="AB373" s="11">
        <f t="shared" si="183"/>
        <v>0</v>
      </c>
      <c r="AC373" s="11">
        <f t="shared" si="184"/>
        <v>0</v>
      </c>
      <c r="AD373" s="11">
        <f t="shared" si="185"/>
        <v>0.34341193873999304</v>
      </c>
      <c r="AE373" s="11">
        <f t="shared" si="186"/>
        <v>0</v>
      </c>
      <c r="AF373" s="11">
        <f t="shared" si="187"/>
        <v>0</v>
      </c>
      <c r="AG373" s="11">
        <f t="shared" si="188"/>
        <v>0</v>
      </c>
      <c r="AH373" s="11">
        <f t="shared" si="189"/>
        <v>0</v>
      </c>
      <c r="AI373" s="11">
        <f t="shared" si="190"/>
        <v>0</v>
      </c>
      <c r="AJ373" s="11">
        <f t="shared" si="191"/>
        <v>0</v>
      </c>
      <c r="AL373">
        <f t="shared" si="192"/>
        <v>0.52245277126139444</v>
      </c>
      <c r="AN373" s="11">
        <f t="shared" si="193"/>
        <v>0</v>
      </c>
      <c r="AO373" s="11">
        <f t="shared" si="194"/>
        <v>0</v>
      </c>
      <c r="AP373" s="11">
        <f t="shared" si="195"/>
        <v>1.1515422808126971E-2</v>
      </c>
      <c r="AQ373" s="11">
        <f t="shared" si="196"/>
        <v>1.599651768919357</v>
      </c>
      <c r="AR373" s="11">
        <f t="shared" si="197"/>
        <v>1.3824359298273272</v>
      </c>
      <c r="AS373" s="11">
        <f t="shared" si="198"/>
        <v>0</v>
      </c>
      <c r="AT373" s="11">
        <f t="shared" si="199"/>
        <v>6.3968784451881831E-3</v>
      </c>
      <c r="AU373" s="11">
        <f t="shared" si="200"/>
        <v>0</v>
      </c>
      <c r="AV373" s="11">
        <f t="shared" si="201"/>
        <v>0</v>
      </c>
      <c r="AW373" s="11">
        <f t="shared" si="202"/>
        <v>1.971921430778534</v>
      </c>
      <c r="AX373" s="11">
        <f t="shared" si="203"/>
        <v>0</v>
      </c>
      <c r="AY373" s="11">
        <f t="shared" si="204"/>
        <v>0</v>
      </c>
      <c r="AZ373" s="11">
        <f t="shared" si="205"/>
        <v>0</v>
      </c>
      <c r="BA373" s="11">
        <f t="shared" si="206"/>
        <v>0</v>
      </c>
      <c r="BB373" s="11">
        <f t="shared" si="207"/>
        <v>0</v>
      </c>
      <c r="BC373" s="11">
        <f t="shared" si="208"/>
        <v>0</v>
      </c>
      <c r="BE373">
        <f t="shared" si="209"/>
        <v>18.117686524426222</v>
      </c>
    </row>
    <row r="374" spans="1:57" x14ac:dyDescent="0.25">
      <c r="A374" t="s">
        <v>1051</v>
      </c>
      <c r="B374" t="s">
        <v>1035</v>
      </c>
      <c r="C374" s="3">
        <v>0</v>
      </c>
      <c r="D374" s="3">
        <v>0</v>
      </c>
      <c r="E374" s="3">
        <v>9.7900000000000001E-2</v>
      </c>
      <c r="F374" s="3">
        <v>19.557700000000001</v>
      </c>
      <c r="G374" s="3">
        <v>15.601000000000001</v>
      </c>
      <c r="H374" s="3">
        <v>0</v>
      </c>
      <c r="I374" s="3">
        <v>0.20200000000000001</v>
      </c>
      <c r="J374" s="3">
        <v>0</v>
      </c>
      <c r="K374" s="6"/>
      <c r="L374" s="3">
        <v>38.5929</v>
      </c>
      <c r="M374" s="3">
        <v>0</v>
      </c>
      <c r="N374" s="6"/>
      <c r="O374" s="3">
        <v>0</v>
      </c>
      <c r="P374" s="3">
        <v>0</v>
      </c>
      <c r="Q374" s="3">
        <v>0</v>
      </c>
      <c r="R374" s="6"/>
      <c r="S374" s="1">
        <f t="shared" si="175"/>
        <v>74.051500000000004</v>
      </c>
      <c r="U374" s="11">
        <f t="shared" si="176"/>
        <v>0</v>
      </c>
      <c r="V374" s="11">
        <f t="shared" si="177"/>
        <v>0</v>
      </c>
      <c r="W374" s="11">
        <f t="shared" si="178"/>
        <v>1.2030071492294119E-3</v>
      </c>
      <c r="X374" s="11">
        <f t="shared" si="179"/>
        <v>0.27570364856902002</v>
      </c>
      <c r="Y374" s="11">
        <f t="shared" si="180"/>
        <v>0.21714379565294853</v>
      </c>
      <c r="Z374" s="11">
        <f t="shared" si="181"/>
        <v>0</v>
      </c>
      <c r="AA374" s="11">
        <f t="shared" si="182"/>
        <v>5.0118597473228733E-3</v>
      </c>
      <c r="AB374" s="11">
        <f t="shared" si="183"/>
        <v>0</v>
      </c>
      <c r="AC374" s="11">
        <f t="shared" si="184"/>
        <v>0</v>
      </c>
      <c r="AD374" s="11">
        <f t="shared" si="185"/>
        <v>0.33582405151409678</v>
      </c>
      <c r="AE374" s="11">
        <f t="shared" si="186"/>
        <v>0</v>
      </c>
      <c r="AF374" s="11">
        <f t="shared" si="187"/>
        <v>0</v>
      </c>
      <c r="AG374" s="11">
        <f t="shared" si="188"/>
        <v>0</v>
      </c>
      <c r="AH374" s="11">
        <f t="shared" si="189"/>
        <v>0</v>
      </c>
      <c r="AI374" s="11">
        <f t="shared" si="190"/>
        <v>0</v>
      </c>
      <c r="AJ374" s="11">
        <f t="shared" si="191"/>
        <v>0</v>
      </c>
      <c r="AL374">
        <f t="shared" si="192"/>
        <v>0.49906231111852084</v>
      </c>
      <c r="AN374" s="11">
        <f t="shared" si="193"/>
        <v>0</v>
      </c>
      <c r="AO374" s="11">
        <f t="shared" si="194"/>
        <v>0</v>
      </c>
      <c r="AP374" s="11">
        <f t="shared" si="195"/>
        <v>7.2316048863708725E-3</v>
      </c>
      <c r="AQ374" s="11">
        <f t="shared" si="196"/>
        <v>1.6573300112631266</v>
      </c>
      <c r="AR374" s="11">
        <f t="shared" si="197"/>
        <v>1.3053107246244029</v>
      </c>
      <c r="AS374" s="11">
        <f t="shared" si="198"/>
        <v>0</v>
      </c>
      <c r="AT374" s="11">
        <f t="shared" si="199"/>
        <v>3.0127659226099855E-2</v>
      </c>
      <c r="AU374" s="11">
        <f t="shared" si="200"/>
        <v>0</v>
      </c>
      <c r="AV374" s="11">
        <f t="shared" si="201"/>
        <v>0</v>
      </c>
      <c r="AW374" s="11">
        <f t="shared" si="202"/>
        <v>2.018730190793808</v>
      </c>
      <c r="AX374" s="11">
        <f t="shared" si="203"/>
        <v>0</v>
      </c>
      <c r="AY374" s="11">
        <f t="shared" si="204"/>
        <v>0</v>
      </c>
      <c r="AZ374" s="11">
        <f t="shared" si="205"/>
        <v>0</v>
      </c>
      <c r="BA374" s="11">
        <f t="shared" si="206"/>
        <v>0</v>
      </c>
      <c r="BB374" s="11">
        <f t="shared" si="207"/>
        <v>0</v>
      </c>
      <c r="BC374" s="11">
        <f t="shared" si="208"/>
        <v>0</v>
      </c>
      <c r="BE374">
        <f t="shared" si="209"/>
        <v>18.712511012425111</v>
      </c>
    </row>
    <row r="375" spans="1:57" x14ac:dyDescent="0.25">
      <c r="A375" t="s">
        <v>1052</v>
      </c>
      <c r="B375" t="s">
        <v>1035</v>
      </c>
      <c r="C375" s="3">
        <v>0</v>
      </c>
      <c r="D375" s="3">
        <v>0</v>
      </c>
      <c r="E375" s="3">
        <v>0.1978</v>
      </c>
      <c r="F375" s="3">
        <v>20.387499999999999</v>
      </c>
      <c r="G375" s="3">
        <v>17.6816</v>
      </c>
      <c r="H375" s="3">
        <v>0</v>
      </c>
      <c r="I375" s="3">
        <v>0.1346</v>
      </c>
      <c r="J375" s="3">
        <v>0</v>
      </c>
      <c r="K375" s="6"/>
      <c r="L375" s="3">
        <v>40.616599999999998</v>
      </c>
      <c r="M375" s="3">
        <v>0</v>
      </c>
      <c r="N375" s="6"/>
      <c r="O375" s="3">
        <v>0</v>
      </c>
      <c r="P375" s="3">
        <v>0</v>
      </c>
      <c r="Q375" s="3">
        <v>0</v>
      </c>
      <c r="R375" s="6"/>
      <c r="S375" s="1">
        <f t="shared" si="175"/>
        <v>79.018100000000004</v>
      </c>
      <c r="U375" s="11">
        <f t="shared" si="176"/>
        <v>0</v>
      </c>
      <c r="V375" s="11">
        <f t="shared" si="177"/>
        <v>0</v>
      </c>
      <c r="W375" s="11">
        <f t="shared" si="178"/>
        <v>2.4305905425697411E-3</v>
      </c>
      <c r="X375" s="11">
        <f t="shared" si="179"/>
        <v>0.28740128620445632</v>
      </c>
      <c r="Y375" s="11">
        <f t="shared" si="180"/>
        <v>0.24610279707821128</v>
      </c>
      <c r="Z375" s="11">
        <f t="shared" si="181"/>
        <v>0</v>
      </c>
      <c r="AA375" s="11">
        <f t="shared" si="182"/>
        <v>3.3395857524240527E-3</v>
      </c>
      <c r="AB375" s="11">
        <f t="shared" si="183"/>
        <v>0</v>
      </c>
      <c r="AC375" s="11">
        <f t="shared" si="184"/>
        <v>0</v>
      </c>
      <c r="AD375" s="11">
        <f t="shared" si="185"/>
        <v>0.35343369300382871</v>
      </c>
      <c r="AE375" s="11">
        <f t="shared" si="186"/>
        <v>0</v>
      </c>
      <c r="AF375" s="11">
        <f t="shared" si="187"/>
        <v>0</v>
      </c>
      <c r="AG375" s="11">
        <f t="shared" si="188"/>
        <v>0</v>
      </c>
      <c r="AH375" s="11">
        <f t="shared" si="189"/>
        <v>0</v>
      </c>
      <c r="AI375" s="11">
        <f t="shared" si="190"/>
        <v>0</v>
      </c>
      <c r="AJ375" s="11">
        <f t="shared" si="191"/>
        <v>0</v>
      </c>
      <c r="AL375">
        <f t="shared" si="192"/>
        <v>0.5392742595776614</v>
      </c>
      <c r="AN375" s="11">
        <f t="shared" si="193"/>
        <v>0</v>
      </c>
      <c r="AO375" s="11">
        <f t="shared" si="194"/>
        <v>0</v>
      </c>
      <c r="AP375" s="11">
        <f t="shared" si="195"/>
        <v>1.3521453134848037E-2</v>
      </c>
      <c r="AQ375" s="11">
        <f t="shared" si="196"/>
        <v>1.5988225718183053</v>
      </c>
      <c r="AR375" s="11">
        <f t="shared" si="197"/>
        <v>1.3690777524090401</v>
      </c>
      <c r="AS375" s="11">
        <f t="shared" si="198"/>
        <v>0</v>
      </c>
      <c r="AT375" s="11">
        <f t="shared" si="199"/>
        <v>1.8578222637806705E-2</v>
      </c>
      <c r="AU375" s="11">
        <f t="shared" si="200"/>
        <v>0</v>
      </c>
      <c r="AV375" s="11">
        <f t="shared" si="201"/>
        <v>0</v>
      </c>
      <c r="AW375" s="11">
        <f t="shared" si="202"/>
        <v>1.9661629684344153</v>
      </c>
      <c r="AX375" s="11">
        <f t="shared" si="203"/>
        <v>0</v>
      </c>
      <c r="AY375" s="11">
        <f t="shared" si="204"/>
        <v>0</v>
      </c>
      <c r="AZ375" s="11">
        <f t="shared" si="205"/>
        <v>0</v>
      </c>
      <c r="BA375" s="11">
        <f t="shared" si="206"/>
        <v>0</v>
      </c>
      <c r="BB375" s="11">
        <f t="shared" si="207"/>
        <v>0</v>
      </c>
      <c r="BC375" s="11">
        <f t="shared" si="208"/>
        <v>0</v>
      </c>
      <c r="BE375">
        <f t="shared" si="209"/>
        <v>18.677620901573366</v>
      </c>
    </row>
    <row r="376" spans="1:57" x14ac:dyDescent="0.25">
      <c r="A376" t="s">
        <v>1053</v>
      </c>
      <c r="B376" t="s">
        <v>1035</v>
      </c>
      <c r="C376" s="3">
        <v>0</v>
      </c>
      <c r="D376" s="3">
        <v>0</v>
      </c>
      <c r="E376" s="3">
        <v>0.18140000000000001</v>
      </c>
      <c r="F376" s="3">
        <v>19.072399999999998</v>
      </c>
      <c r="G376" s="3">
        <v>19.151399999999999</v>
      </c>
      <c r="H376" s="3">
        <v>0</v>
      </c>
      <c r="I376" s="3">
        <v>2.69E-2</v>
      </c>
      <c r="J376" s="3">
        <v>0</v>
      </c>
      <c r="K376" s="6"/>
      <c r="L376" s="3">
        <v>41.030500000000004</v>
      </c>
      <c r="M376" s="3">
        <v>0</v>
      </c>
      <c r="N376" s="6"/>
      <c r="O376" s="3">
        <v>0</v>
      </c>
      <c r="P376" s="3">
        <v>0</v>
      </c>
      <c r="Q376" s="3">
        <v>0</v>
      </c>
      <c r="R376" s="6"/>
      <c r="S376" s="1">
        <f t="shared" si="175"/>
        <v>79.462599999999995</v>
      </c>
      <c r="U376" s="11">
        <f t="shared" si="176"/>
        <v>0</v>
      </c>
      <c r="V376" s="11">
        <f t="shared" si="177"/>
        <v>0</v>
      </c>
      <c r="W376" s="11">
        <f t="shared" si="178"/>
        <v>2.2290653408602178E-3</v>
      </c>
      <c r="X376" s="11">
        <f t="shared" si="179"/>
        <v>0.26886240544480061</v>
      </c>
      <c r="Y376" s="11">
        <f t="shared" si="180"/>
        <v>0.26656032870122925</v>
      </c>
      <c r="Z376" s="11">
        <f t="shared" si="181"/>
        <v>0</v>
      </c>
      <c r="AA376" s="11">
        <f t="shared" si="182"/>
        <v>6.6742092674745184E-4</v>
      </c>
      <c r="AB376" s="11">
        <f t="shared" si="183"/>
        <v>0</v>
      </c>
      <c r="AC376" s="11">
        <f t="shared" si="184"/>
        <v>0</v>
      </c>
      <c r="AD376" s="11">
        <f t="shared" si="185"/>
        <v>0.35703532892446921</v>
      </c>
      <c r="AE376" s="11">
        <f t="shared" si="186"/>
        <v>0</v>
      </c>
      <c r="AF376" s="11">
        <f t="shared" si="187"/>
        <v>0</v>
      </c>
      <c r="AG376" s="11">
        <f t="shared" si="188"/>
        <v>0</v>
      </c>
      <c r="AH376" s="11">
        <f t="shared" si="189"/>
        <v>0</v>
      </c>
      <c r="AI376" s="11">
        <f t="shared" si="190"/>
        <v>0</v>
      </c>
      <c r="AJ376" s="11">
        <f t="shared" si="191"/>
        <v>0</v>
      </c>
      <c r="AL376">
        <f t="shared" si="192"/>
        <v>0.53831922041363756</v>
      </c>
      <c r="AN376" s="11">
        <f t="shared" si="193"/>
        <v>0</v>
      </c>
      <c r="AO376" s="11">
        <f t="shared" si="194"/>
        <v>0</v>
      </c>
      <c r="AP376" s="11">
        <f t="shared" si="195"/>
        <v>1.242236161926802E-2</v>
      </c>
      <c r="AQ376" s="11">
        <f t="shared" si="196"/>
        <v>1.4983437071309298</v>
      </c>
      <c r="AR376" s="11">
        <f t="shared" si="197"/>
        <v>1.4855144601547445</v>
      </c>
      <c r="AS376" s="11">
        <f t="shared" si="198"/>
        <v>0</v>
      </c>
      <c r="AT376" s="11">
        <f t="shared" si="199"/>
        <v>3.7194710950573945E-3</v>
      </c>
      <c r="AU376" s="11">
        <f t="shared" si="200"/>
        <v>0</v>
      </c>
      <c r="AV376" s="11">
        <f t="shared" si="201"/>
        <v>0</v>
      </c>
      <c r="AW376" s="11">
        <f t="shared" si="202"/>
        <v>1.9897227261370745</v>
      </c>
      <c r="AX376" s="11">
        <f t="shared" si="203"/>
        <v>0</v>
      </c>
      <c r="AY376" s="11">
        <f t="shared" si="204"/>
        <v>0</v>
      </c>
      <c r="AZ376" s="11">
        <f t="shared" si="205"/>
        <v>0</v>
      </c>
      <c r="BA376" s="11">
        <f t="shared" si="206"/>
        <v>0</v>
      </c>
      <c r="BB376" s="11">
        <f t="shared" si="207"/>
        <v>0</v>
      </c>
      <c r="BC376" s="11">
        <f t="shared" si="208"/>
        <v>0</v>
      </c>
      <c r="BE376">
        <f t="shared" si="209"/>
        <v>18.092862234767026</v>
      </c>
    </row>
    <row r="377" spans="1:57" x14ac:dyDescent="0.25">
      <c r="A377" t="s">
        <v>1054</v>
      </c>
      <c r="B377" t="s">
        <v>1035</v>
      </c>
      <c r="C377" s="3">
        <v>0</v>
      </c>
      <c r="D377" s="3">
        <v>0</v>
      </c>
      <c r="E377" s="3">
        <v>0.26119999999999999</v>
      </c>
      <c r="F377" s="3">
        <v>20.134</v>
      </c>
      <c r="G377" s="3">
        <v>18.366</v>
      </c>
      <c r="H377" s="3">
        <v>0</v>
      </c>
      <c r="I377" s="3">
        <v>8.7099999999999997E-2</v>
      </c>
      <c r="J377" s="3">
        <v>0</v>
      </c>
      <c r="K377" s="6"/>
      <c r="L377" s="3">
        <v>40.404800000000002</v>
      </c>
      <c r="M377" s="3">
        <v>0</v>
      </c>
      <c r="N377" s="6"/>
      <c r="O377" s="3">
        <v>0</v>
      </c>
      <c r="P377" s="3">
        <v>0</v>
      </c>
      <c r="Q377" s="3">
        <v>0</v>
      </c>
      <c r="R377" s="6"/>
      <c r="S377" s="1">
        <f t="shared" si="175"/>
        <v>79.253100000000003</v>
      </c>
      <c r="U377" s="11">
        <f t="shared" si="176"/>
        <v>0</v>
      </c>
      <c r="V377" s="11">
        <f t="shared" si="177"/>
        <v>0</v>
      </c>
      <c r="W377" s="11">
        <f t="shared" si="178"/>
        <v>3.2096574808858258E-3</v>
      </c>
      <c r="X377" s="11">
        <f t="shared" si="179"/>
        <v>0.28382771288488162</v>
      </c>
      <c r="Y377" s="11">
        <f t="shared" si="180"/>
        <v>0.25562867450561194</v>
      </c>
      <c r="Z377" s="11">
        <f t="shared" si="181"/>
        <v>0</v>
      </c>
      <c r="AA377" s="11">
        <f t="shared" si="182"/>
        <v>2.1610543761971398E-3</v>
      </c>
      <c r="AB377" s="11">
        <f t="shared" si="183"/>
        <v>0</v>
      </c>
      <c r="AC377" s="11">
        <f t="shared" si="184"/>
        <v>0</v>
      </c>
      <c r="AD377" s="11">
        <f t="shared" si="185"/>
        <v>0.35159067177166725</v>
      </c>
      <c r="AE377" s="11">
        <f t="shared" si="186"/>
        <v>0</v>
      </c>
      <c r="AF377" s="11">
        <f t="shared" si="187"/>
        <v>0</v>
      </c>
      <c r="AG377" s="11">
        <f t="shared" si="188"/>
        <v>0</v>
      </c>
      <c r="AH377" s="11">
        <f t="shared" si="189"/>
        <v>0</v>
      </c>
      <c r="AI377" s="11">
        <f t="shared" si="190"/>
        <v>0</v>
      </c>
      <c r="AJ377" s="11">
        <f t="shared" si="191"/>
        <v>0</v>
      </c>
      <c r="AL377">
        <f t="shared" si="192"/>
        <v>0.54482709924757655</v>
      </c>
      <c r="AN377" s="11">
        <f t="shared" si="193"/>
        <v>0</v>
      </c>
      <c r="AO377" s="11">
        <f t="shared" si="194"/>
        <v>0</v>
      </c>
      <c r="AP377" s="11">
        <f t="shared" si="195"/>
        <v>1.7673446229006216E-2</v>
      </c>
      <c r="AQ377" s="11">
        <f t="shared" si="196"/>
        <v>1.5628501956502714</v>
      </c>
      <c r="AR377" s="11">
        <f t="shared" si="197"/>
        <v>1.4075768708566987</v>
      </c>
      <c r="AS377" s="11">
        <f t="shared" si="198"/>
        <v>0</v>
      </c>
      <c r="AT377" s="11">
        <f t="shared" si="199"/>
        <v>1.1899487264023527E-2</v>
      </c>
      <c r="AU377" s="11">
        <f t="shared" si="200"/>
        <v>0</v>
      </c>
      <c r="AV377" s="11">
        <f t="shared" si="201"/>
        <v>0</v>
      </c>
      <c r="AW377" s="11">
        <f t="shared" si="202"/>
        <v>1.935975682508589</v>
      </c>
      <c r="AX377" s="11">
        <f t="shared" si="203"/>
        <v>0</v>
      </c>
      <c r="AY377" s="11">
        <f t="shared" si="204"/>
        <v>0</v>
      </c>
      <c r="AZ377" s="11">
        <f t="shared" si="205"/>
        <v>0</v>
      </c>
      <c r="BA377" s="11">
        <f t="shared" si="206"/>
        <v>0</v>
      </c>
      <c r="BB377" s="11">
        <f t="shared" si="207"/>
        <v>0</v>
      </c>
      <c r="BC377" s="11">
        <f t="shared" si="208"/>
        <v>0</v>
      </c>
      <c r="BE377">
        <f t="shared" si="209"/>
        <v>18.620528873839888</v>
      </c>
    </row>
    <row r="378" spans="1:57" x14ac:dyDescent="0.25">
      <c r="A378" t="s">
        <v>937</v>
      </c>
      <c r="B378" t="s">
        <v>936</v>
      </c>
      <c r="C378" s="3">
        <v>11.461</v>
      </c>
      <c r="D378" s="3">
        <v>9.9920000000000009</v>
      </c>
      <c r="E378" s="3">
        <v>0</v>
      </c>
      <c r="F378" s="3">
        <v>0</v>
      </c>
      <c r="G378" s="3">
        <v>0</v>
      </c>
      <c r="H378" s="3">
        <v>13.022</v>
      </c>
      <c r="I378" s="3">
        <v>0.44600000000000001</v>
      </c>
      <c r="J378" s="3">
        <v>0</v>
      </c>
      <c r="K378" s="3">
        <v>0</v>
      </c>
      <c r="L378" s="3">
        <v>38.856000000000002</v>
      </c>
      <c r="M378" s="3">
        <v>0</v>
      </c>
      <c r="N378" s="3">
        <v>0</v>
      </c>
      <c r="O378" s="3">
        <v>0.128</v>
      </c>
      <c r="P378" s="3">
        <v>8.6999999999999994E-2</v>
      </c>
      <c r="Q378" s="3">
        <v>0</v>
      </c>
      <c r="R378" s="3">
        <v>0</v>
      </c>
      <c r="S378" s="1">
        <f t="shared" si="175"/>
        <v>73.992000000000004</v>
      </c>
      <c r="U378" s="11">
        <f t="shared" si="176"/>
        <v>0.15344183107341</v>
      </c>
      <c r="V378" s="11">
        <f t="shared" si="177"/>
        <v>0.13334650961974559</v>
      </c>
      <c r="W378" s="11">
        <f t="shared" si="178"/>
        <v>0</v>
      </c>
      <c r="X378" s="11">
        <f t="shared" si="179"/>
        <v>0</v>
      </c>
      <c r="Y378" s="11">
        <f t="shared" si="180"/>
        <v>0</v>
      </c>
      <c r="Z378" s="11">
        <f t="shared" si="181"/>
        <v>0.16370525511217493</v>
      </c>
      <c r="AA378" s="11">
        <f t="shared" si="182"/>
        <v>1.1065789343099016E-2</v>
      </c>
      <c r="AB378" s="11">
        <f t="shared" si="183"/>
        <v>0</v>
      </c>
      <c r="AC378" s="11">
        <f t="shared" si="184"/>
        <v>0</v>
      </c>
      <c r="AD378" s="11">
        <f t="shared" si="185"/>
        <v>0.33811347024016708</v>
      </c>
      <c r="AE378" s="11">
        <f t="shared" si="186"/>
        <v>0</v>
      </c>
      <c r="AF378" s="11">
        <f t="shared" si="187"/>
        <v>0</v>
      </c>
      <c r="AG378" s="11">
        <f t="shared" si="188"/>
        <v>1.5987569664585783E-3</v>
      </c>
      <c r="AH378" s="11">
        <f t="shared" si="189"/>
        <v>1.1434775122660965E-3</v>
      </c>
      <c r="AI378" s="11">
        <f t="shared" si="190"/>
        <v>0</v>
      </c>
      <c r="AJ378" s="11">
        <f t="shared" si="191"/>
        <v>0</v>
      </c>
      <c r="AL378">
        <f t="shared" si="192"/>
        <v>0.46155938514842959</v>
      </c>
      <c r="AN378" s="11">
        <f t="shared" si="193"/>
        <v>0.9973266886821015</v>
      </c>
      <c r="AO378" s="11">
        <f t="shared" si="194"/>
        <v>0.86671302053708843</v>
      </c>
      <c r="AP378" s="11">
        <f t="shared" si="195"/>
        <v>0</v>
      </c>
      <c r="AQ378" s="11">
        <f t="shared" si="196"/>
        <v>0</v>
      </c>
      <c r="AR378" s="11">
        <f t="shared" si="197"/>
        <v>0</v>
      </c>
      <c r="AS378" s="11">
        <f t="shared" si="198"/>
        <v>1.0640359207051773</v>
      </c>
      <c r="AT378" s="11">
        <f t="shared" si="199"/>
        <v>7.1924370075632502E-2</v>
      </c>
      <c r="AU378" s="11">
        <f t="shared" si="200"/>
        <v>0</v>
      </c>
      <c r="AV378" s="11">
        <f t="shared" si="201"/>
        <v>0</v>
      </c>
      <c r="AW378" s="11">
        <f t="shared" si="202"/>
        <v>2.1976379277702409</v>
      </c>
      <c r="AX378" s="11">
        <f t="shared" si="203"/>
        <v>0</v>
      </c>
      <c r="AY378" s="11">
        <f t="shared" si="204"/>
        <v>0</v>
      </c>
      <c r="AZ378" s="11">
        <f t="shared" si="205"/>
        <v>1.0391449190949364E-2</v>
      </c>
      <c r="BA378" s="11">
        <f t="shared" si="206"/>
        <v>7.4322668917134486E-3</v>
      </c>
      <c r="BB378" s="11">
        <f t="shared" si="207"/>
        <v>0</v>
      </c>
      <c r="BC378" s="11">
        <f t="shared" si="208"/>
        <v>0</v>
      </c>
      <c r="BE378">
        <f t="shared" si="209"/>
        <v>29.469468418078183</v>
      </c>
    </row>
    <row r="379" spans="1:57" x14ac:dyDescent="0.25">
      <c r="A379" t="s">
        <v>938</v>
      </c>
      <c r="B379" t="s">
        <v>936</v>
      </c>
      <c r="C379" s="3">
        <v>8.7919999999999998</v>
      </c>
      <c r="D379" s="3">
        <v>10.286</v>
      </c>
      <c r="E379" s="3">
        <v>0</v>
      </c>
      <c r="F379" s="3">
        <v>0.189</v>
      </c>
      <c r="G379" s="3">
        <v>9.6000000000000002E-2</v>
      </c>
      <c r="H379" s="3">
        <v>15.821999999999999</v>
      </c>
      <c r="I379" s="3">
        <v>0.40799999999999997</v>
      </c>
      <c r="J379" s="3">
        <v>0</v>
      </c>
      <c r="K379" s="3">
        <v>0</v>
      </c>
      <c r="L379" s="3">
        <v>37.993000000000002</v>
      </c>
      <c r="M379" s="3">
        <v>0</v>
      </c>
      <c r="N379" s="3">
        <v>0</v>
      </c>
      <c r="O379" s="3">
        <v>8.6999999999999994E-2</v>
      </c>
      <c r="P379" s="3">
        <v>0</v>
      </c>
      <c r="Q379" s="3">
        <v>0</v>
      </c>
      <c r="R379" s="3">
        <v>0</v>
      </c>
      <c r="S379" s="1">
        <f t="shared" si="175"/>
        <v>73.673000000000016</v>
      </c>
      <c r="U379" s="11">
        <f t="shared" si="176"/>
        <v>0.11770880191932823</v>
      </c>
      <c r="V379" s="11">
        <f t="shared" si="177"/>
        <v>0.13727003582352912</v>
      </c>
      <c r="W379" s="11">
        <f t="shared" si="178"/>
        <v>0</v>
      </c>
      <c r="X379" s="11">
        <f t="shared" si="179"/>
        <v>2.6643209364876639E-3</v>
      </c>
      <c r="Y379" s="11">
        <f t="shared" si="180"/>
        <v>1.3361838588989844E-3</v>
      </c>
      <c r="Z379" s="11">
        <f t="shared" si="181"/>
        <v>0.19890527924933432</v>
      </c>
      <c r="AA379" s="11">
        <f t="shared" si="182"/>
        <v>1.0122964242117486E-2</v>
      </c>
      <c r="AB379" s="11">
        <f t="shared" si="183"/>
        <v>0</v>
      </c>
      <c r="AC379" s="11">
        <f t="shared" si="184"/>
        <v>0</v>
      </c>
      <c r="AD379" s="11">
        <f t="shared" si="185"/>
        <v>0.33060389836407938</v>
      </c>
      <c r="AE379" s="11">
        <f t="shared" si="186"/>
        <v>0</v>
      </c>
      <c r="AF379" s="11">
        <f t="shared" si="187"/>
        <v>0</v>
      </c>
      <c r="AG379" s="11">
        <f t="shared" si="188"/>
        <v>1.0866551256398149E-3</v>
      </c>
      <c r="AH379" s="11">
        <f t="shared" si="189"/>
        <v>0</v>
      </c>
      <c r="AI379" s="11">
        <f t="shared" si="190"/>
        <v>0</v>
      </c>
      <c r="AJ379" s="11">
        <f t="shared" si="191"/>
        <v>0</v>
      </c>
      <c r="AL379">
        <f t="shared" si="192"/>
        <v>0.46800758602969583</v>
      </c>
      <c r="AN379" s="11">
        <f t="shared" si="193"/>
        <v>0.7545313714969959</v>
      </c>
      <c r="AO379" s="11">
        <f t="shared" si="194"/>
        <v>0.87992186401110462</v>
      </c>
      <c r="AP379" s="11">
        <f t="shared" si="195"/>
        <v>0</v>
      </c>
      <c r="AQ379" s="11">
        <f t="shared" si="196"/>
        <v>1.70787035254506E-2</v>
      </c>
      <c r="AR379" s="11">
        <f t="shared" si="197"/>
        <v>8.5651423104124731E-3</v>
      </c>
      <c r="AS379" s="11">
        <f t="shared" si="198"/>
        <v>1.2750131740602606</v>
      </c>
      <c r="AT379" s="11">
        <f t="shared" si="199"/>
        <v>6.4889744595775636E-2</v>
      </c>
      <c r="AU379" s="11">
        <f t="shared" si="200"/>
        <v>0</v>
      </c>
      <c r="AV379" s="11">
        <f t="shared" si="201"/>
        <v>0</v>
      </c>
      <c r="AW379" s="11">
        <f t="shared" si="202"/>
        <v>2.1192214072985265</v>
      </c>
      <c r="AX379" s="11">
        <f t="shared" si="203"/>
        <v>0</v>
      </c>
      <c r="AY379" s="11">
        <f t="shared" si="204"/>
        <v>0</v>
      </c>
      <c r="AZ379" s="11">
        <f t="shared" si="205"/>
        <v>6.9656250758136111E-3</v>
      </c>
      <c r="BA379" s="11">
        <f t="shared" si="206"/>
        <v>0</v>
      </c>
      <c r="BB379" s="11">
        <f t="shared" si="207"/>
        <v>0</v>
      </c>
      <c r="BC379" s="11">
        <f t="shared" si="208"/>
        <v>0</v>
      </c>
      <c r="BE379">
        <f t="shared" si="209"/>
        <v>29.90638570194653</v>
      </c>
    </row>
    <row r="380" spans="1:57" x14ac:dyDescent="0.25">
      <c r="A380" t="s">
        <v>939</v>
      </c>
      <c r="B380" t="s">
        <v>936</v>
      </c>
      <c r="C380" s="3">
        <v>8.66</v>
      </c>
      <c r="D380" s="3">
        <v>10.675000000000001</v>
      </c>
      <c r="E380" s="3">
        <v>0</v>
      </c>
      <c r="F380" s="3">
        <v>0.11899999999999999</v>
      </c>
      <c r="G380" s="3">
        <v>0</v>
      </c>
      <c r="H380" s="3">
        <v>16.628</v>
      </c>
      <c r="I380" s="3">
        <v>0.76700000000000002</v>
      </c>
      <c r="J380" s="3">
        <v>0</v>
      </c>
      <c r="K380" s="3">
        <v>0</v>
      </c>
      <c r="L380" s="3">
        <v>38.005000000000003</v>
      </c>
      <c r="M380" s="3">
        <v>0</v>
      </c>
      <c r="N380" s="3">
        <v>0</v>
      </c>
      <c r="O380" s="3">
        <v>6.0999999999999999E-2</v>
      </c>
      <c r="P380" s="3">
        <v>0</v>
      </c>
      <c r="Q380" s="3">
        <v>0</v>
      </c>
      <c r="R380" s="3">
        <v>0</v>
      </c>
      <c r="S380" s="1">
        <f t="shared" si="175"/>
        <v>74.91500000000002</v>
      </c>
      <c r="U380" s="11">
        <f t="shared" si="176"/>
        <v>0.11594156330998436</v>
      </c>
      <c r="V380" s="11">
        <f t="shared" si="177"/>
        <v>0.14246136811356927</v>
      </c>
      <c r="W380" s="11">
        <f t="shared" si="178"/>
        <v>0</v>
      </c>
      <c r="X380" s="11">
        <f t="shared" si="179"/>
        <v>1.6775354044551956E-3</v>
      </c>
      <c r="Y380" s="11">
        <f t="shared" si="180"/>
        <v>0</v>
      </c>
      <c r="Z380" s="11">
        <f t="shared" si="181"/>
        <v>0.20903785762595953</v>
      </c>
      <c r="AA380" s="11">
        <f t="shared" si="182"/>
        <v>1.9030180327706155E-2</v>
      </c>
      <c r="AB380" s="11">
        <f t="shared" si="183"/>
        <v>0</v>
      </c>
      <c r="AC380" s="11">
        <f t="shared" si="184"/>
        <v>0</v>
      </c>
      <c r="AD380" s="11">
        <f t="shared" si="185"/>
        <v>0.33070831883049079</v>
      </c>
      <c r="AE380" s="11">
        <f t="shared" si="186"/>
        <v>0</v>
      </c>
      <c r="AF380" s="11">
        <f t="shared" si="187"/>
        <v>0</v>
      </c>
      <c r="AG380" s="11">
        <f t="shared" si="188"/>
        <v>7.6190761682791625E-4</v>
      </c>
      <c r="AH380" s="11">
        <f t="shared" si="189"/>
        <v>0</v>
      </c>
      <c r="AI380" s="11">
        <f t="shared" si="190"/>
        <v>0</v>
      </c>
      <c r="AJ380" s="11">
        <f t="shared" si="191"/>
        <v>0</v>
      </c>
      <c r="AL380">
        <f t="shared" si="192"/>
        <v>0.48814850478167454</v>
      </c>
      <c r="AN380" s="11">
        <f t="shared" si="193"/>
        <v>0.71253867731402432</v>
      </c>
      <c r="AO380" s="11">
        <f t="shared" si="194"/>
        <v>0.87552066667059913</v>
      </c>
      <c r="AP380" s="11">
        <f t="shared" si="195"/>
        <v>0</v>
      </c>
      <c r="AQ380" s="11">
        <f t="shared" si="196"/>
        <v>1.0309580310230451E-2</v>
      </c>
      <c r="AR380" s="11">
        <f t="shared" si="197"/>
        <v>0</v>
      </c>
      <c r="AS380" s="11">
        <f t="shared" si="198"/>
        <v>1.2846778526103577</v>
      </c>
      <c r="AT380" s="11">
        <f t="shared" si="199"/>
        <v>0.1169532230947882</v>
      </c>
      <c r="AU380" s="11">
        <f t="shared" si="200"/>
        <v>0</v>
      </c>
      <c r="AV380" s="11">
        <f t="shared" si="201"/>
        <v>0</v>
      </c>
      <c r="AW380" s="11">
        <f t="shared" si="202"/>
        <v>2.0324244502914177</v>
      </c>
      <c r="AX380" s="11">
        <f t="shared" si="203"/>
        <v>0</v>
      </c>
      <c r="AY380" s="11">
        <f t="shared" si="204"/>
        <v>0</v>
      </c>
      <c r="AZ380" s="11">
        <f t="shared" si="205"/>
        <v>4.6824333744626403E-3</v>
      </c>
      <c r="BA380" s="11">
        <f t="shared" si="206"/>
        <v>0</v>
      </c>
      <c r="BB380" s="11">
        <f t="shared" si="207"/>
        <v>0</v>
      </c>
      <c r="BC380" s="11">
        <f t="shared" si="208"/>
        <v>0</v>
      </c>
      <c r="BE380">
        <f t="shared" si="209"/>
        <v>30.167724292300047</v>
      </c>
    </row>
    <row r="381" spans="1:57" x14ac:dyDescent="0.25">
      <c r="A381" t="s">
        <v>940</v>
      </c>
      <c r="B381" t="s">
        <v>936</v>
      </c>
      <c r="C381" s="3">
        <v>12.207000000000001</v>
      </c>
      <c r="D381" s="3">
        <v>8.7249999999999996</v>
      </c>
      <c r="E381" s="3">
        <v>0</v>
      </c>
      <c r="F381" s="3">
        <v>0</v>
      </c>
      <c r="G381" s="3">
        <v>0</v>
      </c>
      <c r="H381" s="3">
        <v>5.585</v>
      </c>
      <c r="I381" s="3">
        <v>7.3209999999999997</v>
      </c>
      <c r="J381" s="3">
        <v>0</v>
      </c>
      <c r="K381" s="3">
        <v>0</v>
      </c>
      <c r="L381" s="3">
        <v>40.279000000000003</v>
      </c>
      <c r="M381" s="3">
        <v>0.245</v>
      </c>
      <c r="N381" s="3">
        <v>0</v>
      </c>
      <c r="O381" s="3">
        <v>0</v>
      </c>
      <c r="P381" s="3">
        <v>0</v>
      </c>
      <c r="Q381" s="3">
        <v>0</v>
      </c>
      <c r="R381" s="3">
        <v>0</v>
      </c>
      <c r="S381" s="1">
        <f t="shared" si="175"/>
        <v>74.362000000000009</v>
      </c>
      <c r="U381" s="11">
        <f t="shared" si="176"/>
        <v>0.16342940685045948</v>
      </c>
      <c r="V381" s="11">
        <f t="shared" si="177"/>
        <v>0.11643798002724981</v>
      </c>
      <c r="W381" s="11">
        <f t="shared" si="178"/>
        <v>0</v>
      </c>
      <c r="X381" s="11">
        <f t="shared" si="179"/>
        <v>0</v>
      </c>
      <c r="Y381" s="11">
        <f t="shared" si="180"/>
        <v>0</v>
      </c>
      <c r="Z381" s="11">
        <f t="shared" si="181"/>
        <v>7.0211476716441179E-2</v>
      </c>
      <c r="AA381" s="11">
        <f t="shared" si="182"/>
        <v>0.18164269906015224</v>
      </c>
      <c r="AB381" s="11">
        <f t="shared" si="183"/>
        <v>0</v>
      </c>
      <c r="AC381" s="11">
        <f t="shared" si="184"/>
        <v>0</v>
      </c>
      <c r="AD381" s="11">
        <f t="shared" si="185"/>
        <v>0.35049599721545427</v>
      </c>
      <c r="AE381" s="11">
        <f t="shared" si="186"/>
        <v>3.4520510114509459E-3</v>
      </c>
      <c r="AF381" s="11">
        <f t="shared" si="187"/>
        <v>0</v>
      </c>
      <c r="AG381" s="11">
        <f t="shared" si="188"/>
        <v>0</v>
      </c>
      <c r="AH381" s="11">
        <f t="shared" si="189"/>
        <v>0</v>
      </c>
      <c r="AI381" s="11">
        <f t="shared" si="190"/>
        <v>0</v>
      </c>
      <c r="AJ381" s="11">
        <f t="shared" si="191"/>
        <v>0</v>
      </c>
      <c r="AL381">
        <f t="shared" si="192"/>
        <v>0.5317215626543027</v>
      </c>
      <c r="AN381" s="11">
        <f t="shared" si="193"/>
        <v>0.92207699477882177</v>
      </c>
      <c r="AO381" s="11">
        <f t="shared" si="194"/>
        <v>0.65694898348302433</v>
      </c>
      <c r="AP381" s="11">
        <f t="shared" si="195"/>
        <v>0</v>
      </c>
      <c r="AQ381" s="11">
        <f t="shared" si="196"/>
        <v>0</v>
      </c>
      <c r="AR381" s="11">
        <f t="shared" si="197"/>
        <v>0</v>
      </c>
      <c r="AS381" s="11">
        <f t="shared" si="198"/>
        <v>0.39613670940455525</v>
      </c>
      <c r="AT381" s="11">
        <f t="shared" si="199"/>
        <v>1.0248373123335985</v>
      </c>
      <c r="AU381" s="11">
        <f t="shared" si="200"/>
        <v>0</v>
      </c>
      <c r="AV381" s="11">
        <f t="shared" si="201"/>
        <v>0</v>
      </c>
      <c r="AW381" s="11">
        <f t="shared" si="202"/>
        <v>1.9775161766948781</v>
      </c>
      <c r="AX381" s="11">
        <f t="shared" si="203"/>
        <v>1.9476646729645344E-2</v>
      </c>
      <c r="AY381" s="11">
        <f t="shared" si="204"/>
        <v>0</v>
      </c>
      <c r="AZ381" s="11">
        <f t="shared" si="205"/>
        <v>0</v>
      </c>
      <c r="BA381" s="11">
        <f t="shared" si="206"/>
        <v>0</v>
      </c>
      <c r="BB381" s="11">
        <f t="shared" si="207"/>
        <v>0</v>
      </c>
      <c r="BC381" s="11">
        <f t="shared" si="208"/>
        <v>0</v>
      </c>
      <c r="BE381">
        <f t="shared" si="209"/>
        <v>33.149050384042617</v>
      </c>
    </row>
    <row r="382" spans="1:57" x14ac:dyDescent="0.25">
      <c r="A382" t="s">
        <v>941</v>
      </c>
      <c r="B382" t="s">
        <v>936</v>
      </c>
      <c r="C382" s="3">
        <v>12.696999999999999</v>
      </c>
      <c r="D382" s="3">
        <v>9.3659999999999997</v>
      </c>
      <c r="E382" s="3">
        <v>0</v>
      </c>
      <c r="F382" s="3">
        <v>0</v>
      </c>
      <c r="G382" s="3">
        <v>0</v>
      </c>
      <c r="H382" s="3">
        <v>4.5629999999999997</v>
      </c>
      <c r="I382" s="3">
        <v>5.8019999999999996</v>
      </c>
      <c r="J382" s="3">
        <v>0</v>
      </c>
      <c r="K382" s="3">
        <v>0</v>
      </c>
      <c r="L382" s="3">
        <v>40.243000000000002</v>
      </c>
      <c r="M382" s="3">
        <v>0.27500000000000002</v>
      </c>
      <c r="N382" s="3">
        <v>0</v>
      </c>
      <c r="O382" s="3">
        <v>0.04</v>
      </c>
      <c r="P382" s="3">
        <v>0</v>
      </c>
      <c r="Q382" s="3">
        <v>0</v>
      </c>
      <c r="R382" s="3">
        <v>0</v>
      </c>
      <c r="S382" s="1">
        <f t="shared" si="175"/>
        <v>72.986000000000004</v>
      </c>
      <c r="U382" s="11">
        <f t="shared" si="176"/>
        <v>0.16998961077908445</v>
      </c>
      <c r="V382" s="11">
        <f t="shared" si="177"/>
        <v>0.12499233477767584</v>
      </c>
      <c r="W382" s="11">
        <f t="shared" si="178"/>
        <v>0</v>
      </c>
      <c r="X382" s="11">
        <f t="shared" si="179"/>
        <v>0</v>
      </c>
      <c r="Y382" s="11">
        <f t="shared" si="180"/>
        <v>0</v>
      </c>
      <c r="Z382" s="11">
        <f t="shared" si="181"/>
        <v>5.7363467906377988E-2</v>
      </c>
      <c r="AA382" s="11">
        <f t="shared" si="182"/>
        <v>0.14395450620775893</v>
      </c>
      <c r="AB382" s="11">
        <f t="shared" si="183"/>
        <v>0</v>
      </c>
      <c r="AC382" s="11">
        <f t="shared" si="184"/>
        <v>0</v>
      </c>
      <c r="AD382" s="11">
        <f t="shared" si="185"/>
        <v>0.35018273581622</v>
      </c>
      <c r="AE382" s="11">
        <f t="shared" si="186"/>
        <v>3.8747511353020825E-3</v>
      </c>
      <c r="AF382" s="11">
        <f t="shared" si="187"/>
        <v>0</v>
      </c>
      <c r="AG382" s="11">
        <f t="shared" si="188"/>
        <v>4.996115520183057E-4</v>
      </c>
      <c r="AH382" s="11">
        <f t="shared" si="189"/>
        <v>0</v>
      </c>
      <c r="AI382" s="11">
        <f t="shared" si="190"/>
        <v>0</v>
      </c>
      <c r="AJ382" s="11">
        <f t="shared" si="191"/>
        <v>0</v>
      </c>
      <c r="AL382">
        <f t="shared" si="192"/>
        <v>0.49629991967089715</v>
      </c>
      <c r="AN382" s="11">
        <f t="shared" si="193"/>
        <v>1.0275416378777982</v>
      </c>
      <c r="AO382" s="11">
        <f t="shared" si="194"/>
        <v>0.75554516426615503</v>
      </c>
      <c r="AP382" s="11">
        <f t="shared" si="195"/>
        <v>0</v>
      </c>
      <c r="AQ382" s="11">
        <f t="shared" si="196"/>
        <v>0</v>
      </c>
      <c r="AR382" s="11">
        <f t="shared" si="197"/>
        <v>0</v>
      </c>
      <c r="AS382" s="11">
        <f t="shared" si="198"/>
        <v>0.34674678938745207</v>
      </c>
      <c r="AT382" s="11">
        <f t="shared" si="199"/>
        <v>0.87016640846859505</v>
      </c>
      <c r="AU382" s="11">
        <f t="shared" si="200"/>
        <v>0</v>
      </c>
      <c r="AV382" s="11">
        <f t="shared" si="201"/>
        <v>0</v>
      </c>
      <c r="AW382" s="11">
        <f t="shared" si="202"/>
        <v>2.1167607847796792</v>
      </c>
      <c r="AX382" s="11">
        <f t="shared" si="203"/>
        <v>2.342183213250254E-2</v>
      </c>
      <c r="AY382" s="11">
        <f t="shared" si="204"/>
        <v>0</v>
      </c>
      <c r="AZ382" s="11">
        <f t="shared" si="205"/>
        <v>3.0200179299823657E-3</v>
      </c>
      <c r="BA382" s="11">
        <f t="shared" si="206"/>
        <v>0</v>
      </c>
      <c r="BB382" s="11">
        <f t="shared" si="207"/>
        <v>0</v>
      </c>
      <c r="BC382" s="11">
        <f t="shared" si="208"/>
        <v>0</v>
      </c>
      <c r="BE382">
        <f t="shared" si="209"/>
        <v>32.979859688111262</v>
      </c>
    </row>
    <row r="383" spans="1:57" x14ac:dyDescent="0.25">
      <c r="A383" t="s">
        <v>942</v>
      </c>
      <c r="B383" t="s">
        <v>936</v>
      </c>
      <c r="C383" s="3">
        <v>16.103000000000002</v>
      </c>
      <c r="D383" s="3">
        <v>8.3529999999999998</v>
      </c>
      <c r="E383" s="3">
        <v>0</v>
      </c>
      <c r="F383" s="3">
        <v>0</v>
      </c>
      <c r="G383" s="3">
        <v>0</v>
      </c>
      <c r="H383" s="3">
        <v>4.8460000000000001</v>
      </c>
      <c r="I383" s="3">
        <v>3.7639999999999998</v>
      </c>
      <c r="J383" s="3">
        <v>0</v>
      </c>
      <c r="K383" s="3">
        <v>0</v>
      </c>
      <c r="L383" s="3">
        <v>40.534999999999997</v>
      </c>
      <c r="M383" s="3">
        <v>8.8999999999999996E-2</v>
      </c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1">
        <f t="shared" si="175"/>
        <v>73.69</v>
      </c>
      <c r="U383" s="11">
        <f t="shared" si="176"/>
        <v>0.21558972216866953</v>
      </c>
      <c r="V383" s="11">
        <f t="shared" si="177"/>
        <v>0.11147351830001348</v>
      </c>
      <c r="W383" s="11">
        <f t="shared" si="178"/>
        <v>0</v>
      </c>
      <c r="X383" s="11">
        <f t="shared" si="179"/>
        <v>0</v>
      </c>
      <c r="Y383" s="11">
        <f t="shared" si="180"/>
        <v>0</v>
      </c>
      <c r="Z383" s="11">
        <f t="shared" si="181"/>
        <v>6.0921184631669463E-2</v>
      </c>
      <c r="AA383" s="11">
        <f t="shared" si="182"/>
        <v>9.3389307370907393E-2</v>
      </c>
      <c r="AB383" s="11">
        <f t="shared" si="183"/>
        <v>0</v>
      </c>
      <c r="AC383" s="11">
        <f t="shared" si="184"/>
        <v>0</v>
      </c>
      <c r="AD383" s="11">
        <f t="shared" si="185"/>
        <v>0.3527236338322311</v>
      </c>
      <c r="AE383" s="11">
        <f t="shared" si="186"/>
        <v>1.2540103674250375E-3</v>
      </c>
      <c r="AF383" s="11">
        <f t="shared" si="187"/>
        <v>0</v>
      </c>
      <c r="AG383" s="11">
        <f t="shared" si="188"/>
        <v>0</v>
      </c>
      <c r="AH383" s="11">
        <f t="shared" si="189"/>
        <v>0</v>
      </c>
      <c r="AI383" s="11">
        <f t="shared" si="190"/>
        <v>0</v>
      </c>
      <c r="AJ383" s="11">
        <f t="shared" si="191"/>
        <v>0</v>
      </c>
      <c r="AL383">
        <f t="shared" si="192"/>
        <v>0.48137373247125986</v>
      </c>
      <c r="AN383" s="11">
        <f t="shared" si="193"/>
        <v>1.3435904846441191</v>
      </c>
      <c r="AO383" s="11">
        <f t="shared" si="194"/>
        <v>0.69472123703801558</v>
      </c>
      <c r="AP383" s="11">
        <f t="shared" si="195"/>
        <v>0</v>
      </c>
      <c r="AQ383" s="11">
        <f t="shared" si="196"/>
        <v>0</v>
      </c>
      <c r="AR383" s="11">
        <f t="shared" si="197"/>
        <v>0</v>
      </c>
      <c r="AS383" s="11">
        <f t="shared" si="198"/>
        <v>0.37967080787051499</v>
      </c>
      <c r="AT383" s="11">
        <f t="shared" si="199"/>
        <v>0.5820174704473503</v>
      </c>
      <c r="AU383" s="11">
        <f t="shared" si="200"/>
        <v>0</v>
      </c>
      <c r="AV383" s="11">
        <f t="shared" si="201"/>
        <v>0</v>
      </c>
      <c r="AW383" s="11">
        <f t="shared" si="202"/>
        <v>2.1982314989733487</v>
      </c>
      <c r="AX383" s="11">
        <f t="shared" si="203"/>
        <v>7.8151981475219415E-3</v>
      </c>
      <c r="AY383" s="11">
        <f t="shared" si="204"/>
        <v>0</v>
      </c>
      <c r="AZ383" s="11">
        <f t="shared" si="205"/>
        <v>0</v>
      </c>
      <c r="BA383" s="11">
        <f t="shared" si="206"/>
        <v>0</v>
      </c>
      <c r="BB383" s="11">
        <f t="shared" si="207"/>
        <v>0</v>
      </c>
      <c r="BC383" s="11">
        <f t="shared" si="208"/>
        <v>0</v>
      </c>
      <c r="BE383">
        <f t="shared" si="209"/>
        <v>31.872337928163983</v>
      </c>
    </row>
    <row r="384" spans="1:57" x14ac:dyDescent="0.25">
      <c r="A384" t="s">
        <v>943</v>
      </c>
      <c r="B384" t="s">
        <v>936</v>
      </c>
      <c r="C384" s="3">
        <v>11.657999999999999</v>
      </c>
      <c r="D384" s="3">
        <v>8.0909999999999993</v>
      </c>
      <c r="E384" s="3">
        <v>0</v>
      </c>
      <c r="F384" s="3">
        <v>0</v>
      </c>
      <c r="G384" s="3">
        <v>9.7000000000000003E-2</v>
      </c>
      <c r="H384" s="3">
        <v>6.22</v>
      </c>
      <c r="I384" s="3">
        <v>7.0110000000000001</v>
      </c>
      <c r="J384" s="3">
        <v>0</v>
      </c>
      <c r="K384" s="3">
        <v>0</v>
      </c>
      <c r="L384" s="3">
        <v>39.491999999999997</v>
      </c>
      <c r="M384" s="3">
        <v>0.125</v>
      </c>
      <c r="N384" s="3">
        <v>0</v>
      </c>
      <c r="O384" s="3">
        <v>7.0000000000000007E-2</v>
      </c>
      <c r="P384" s="3">
        <v>0</v>
      </c>
      <c r="Q384" s="3">
        <v>0</v>
      </c>
      <c r="R384" s="3">
        <v>0</v>
      </c>
      <c r="S384" s="1">
        <f t="shared" si="175"/>
        <v>72.763999999999982</v>
      </c>
      <c r="U384" s="11">
        <f t="shared" si="176"/>
        <v>0.15607930081614291</v>
      </c>
      <c r="V384" s="11">
        <f t="shared" si="177"/>
        <v>0.10797704256739005</v>
      </c>
      <c r="W384" s="11">
        <f t="shared" si="178"/>
        <v>0</v>
      </c>
      <c r="X384" s="11">
        <f t="shared" si="179"/>
        <v>0</v>
      </c>
      <c r="Y384" s="11">
        <f t="shared" si="180"/>
        <v>1.3501024407625156E-3</v>
      </c>
      <c r="Z384" s="11">
        <f t="shared" si="181"/>
        <v>7.8194339333261254E-2</v>
      </c>
      <c r="AA384" s="11">
        <f t="shared" si="182"/>
        <v>0.1739512311310924</v>
      </c>
      <c r="AB384" s="11">
        <f t="shared" si="183"/>
        <v>0</v>
      </c>
      <c r="AC384" s="11">
        <f t="shared" si="184"/>
        <v>0</v>
      </c>
      <c r="AD384" s="11">
        <f t="shared" si="185"/>
        <v>0.34364775495997213</v>
      </c>
      <c r="AE384" s="11">
        <f t="shared" si="186"/>
        <v>1.7612505160464012E-3</v>
      </c>
      <c r="AF384" s="11">
        <f t="shared" si="187"/>
        <v>0</v>
      </c>
      <c r="AG384" s="11">
        <f t="shared" si="188"/>
        <v>8.7432021603203508E-4</v>
      </c>
      <c r="AH384" s="11">
        <f t="shared" si="189"/>
        <v>0</v>
      </c>
      <c r="AI384" s="11">
        <f t="shared" si="190"/>
        <v>0</v>
      </c>
      <c r="AJ384" s="11">
        <f t="shared" si="191"/>
        <v>0</v>
      </c>
      <c r="AL384">
        <f t="shared" si="192"/>
        <v>0.51755201628864911</v>
      </c>
      <c r="AN384" s="11">
        <f t="shared" si="193"/>
        <v>0.90471660376506602</v>
      </c>
      <c r="AO384" s="11">
        <f t="shared" si="194"/>
        <v>0.6258909587968976</v>
      </c>
      <c r="AP384" s="11">
        <f t="shared" si="195"/>
        <v>0</v>
      </c>
      <c r="AQ384" s="11">
        <f t="shared" si="196"/>
        <v>0</v>
      </c>
      <c r="AR384" s="11">
        <f t="shared" si="197"/>
        <v>7.8258941996442923E-3</v>
      </c>
      <c r="AS384" s="11">
        <f t="shared" si="198"/>
        <v>0.45325495914782049</v>
      </c>
      <c r="AT384" s="11">
        <f t="shared" si="199"/>
        <v>1.0083115840905719</v>
      </c>
      <c r="AU384" s="11">
        <f t="shared" si="200"/>
        <v>0</v>
      </c>
      <c r="AV384" s="11">
        <f t="shared" si="201"/>
        <v>0</v>
      </c>
      <c r="AW384" s="11">
        <f t="shared" si="202"/>
        <v>1.9919606772528518</v>
      </c>
      <c r="AX384" s="11">
        <f t="shared" si="203"/>
        <v>1.0209121753652583E-2</v>
      </c>
      <c r="AY384" s="11">
        <f t="shared" si="204"/>
        <v>0</v>
      </c>
      <c r="AZ384" s="11">
        <f t="shared" si="205"/>
        <v>5.0680135822970644E-3</v>
      </c>
      <c r="BA384" s="11">
        <f t="shared" si="206"/>
        <v>0</v>
      </c>
      <c r="BB384" s="11">
        <f t="shared" si="207"/>
        <v>0</v>
      </c>
      <c r="BC384" s="11">
        <f t="shared" si="208"/>
        <v>0</v>
      </c>
      <c r="BE384">
        <f t="shared" si="209"/>
        <v>33.808777442217078</v>
      </c>
    </row>
    <row r="385" spans="1:57" x14ac:dyDescent="0.25">
      <c r="A385" t="s">
        <v>944</v>
      </c>
      <c r="B385" t="s">
        <v>936</v>
      </c>
      <c r="C385" s="3">
        <v>15.781000000000001</v>
      </c>
      <c r="D385" s="3">
        <v>10.836</v>
      </c>
      <c r="E385" s="3">
        <v>0</v>
      </c>
      <c r="F385" s="3">
        <v>0</v>
      </c>
      <c r="G385" s="3">
        <v>0</v>
      </c>
      <c r="H385" s="3">
        <v>2.6139999999999999</v>
      </c>
      <c r="I385" s="3">
        <v>4.141</v>
      </c>
      <c r="J385" s="3">
        <v>0</v>
      </c>
      <c r="K385" s="3">
        <v>0</v>
      </c>
      <c r="L385" s="3">
        <v>39.356999999999999</v>
      </c>
      <c r="M385" s="3">
        <v>8.4000000000000005E-2</v>
      </c>
      <c r="N385" s="3">
        <v>0</v>
      </c>
      <c r="O385" s="3">
        <v>8.8999999999999996E-2</v>
      </c>
      <c r="P385" s="3">
        <v>0</v>
      </c>
      <c r="Q385" s="3">
        <v>0</v>
      </c>
      <c r="R385" s="3">
        <v>0</v>
      </c>
      <c r="S385" s="1">
        <f t="shared" si="175"/>
        <v>72.902000000000001</v>
      </c>
      <c r="U385" s="11">
        <f t="shared" si="176"/>
        <v>0.21127873101557312</v>
      </c>
      <c r="V385" s="11">
        <f t="shared" si="177"/>
        <v>0.14460996579659358</v>
      </c>
      <c r="W385" s="11">
        <f t="shared" si="178"/>
        <v>0</v>
      </c>
      <c r="X385" s="11">
        <f t="shared" si="179"/>
        <v>0</v>
      </c>
      <c r="Y385" s="11">
        <f t="shared" si="180"/>
        <v>0</v>
      </c>
      <c r="Z385" s="11">
        <f t="shared" si="181"/>
        <v>3.2861736819476677E-2</v>
      </c>
      <c r="AA385" s="11">
        <f t="shared" si="182"/>
        <v>0.10274312482011889</v>
      </c>
      <c r="AB385" s="11">
        <f t="shared" si="183"/>
        <v>0</v>
      </c>
      <c r="AC385" s="11">
        <f t="shared" si="184"/>
        <v>0</v>
      </c>
      <c r="AD385" s="11">
        <f t="shared" si="185"/>
        <v>0.34247302471284369</v>
      </c>
      <c r="AE385" s="11">
        <f t="shared" si="186"/>
        <v>1.1835603467831815E-3</v>
      </c>
      <c r="AF385" s="11">
        <f t="shared" si="187"/>
        <v>0</v>
      </c>
      <c r="AG385" s="11">
        <f t="shared" si="188"/>
        <v>1.1116357032407301E-3</v>
      </c>
      <c r="AH385" s="11">
        <f t="shared" si="189"/>
        <v>0</v>
      </c>
      <c r="AI385" s="11">
        <f t="shared" si="190"/>
        <v>0</v>
      </c>
      <c r="AJ385" s="11">
        <f t="shared" si="191"/>
        <v>0</v>
      </c>
      <c r="AL385">
        <f t="shared" si="192"/>
        <v>0.49149355845176229</v>
      </c>
      <c r="AN385" s="11">
        <f t="shared" si="193"/>
        <v>1.2896124112864182</v>
      </c>
      <c r="AO385" s="11">
        <f t="shared" si="194"/>
        <v>0.88267666977441983</v>
      </c>
      <c r="AP385" s="11">
        <f t="shared" si="195"/>
        <v>0</v>
      </c>
      <c r="AQ385" s="11">
        <f t="shared" si="196"/>
        <v>0</v>
      </c>
      <c r="AR385" s="11">
        <f t="shared" si="197"/>
        <v>0</v>
      </c>
      <c r="AS385" s="11">
        <f t="shared" si="198"/>
        <v>0.20058291459399805</v>
      </c>
      <c r="AT385" s="11">
        <f t="shared" si="199"/>
        <v>0.62712800434516358</v>
      </c>
      <c r="AU385" s="11">
        <f t="shared" si="200"/>
        <v>0</v>
      </c>
      <c r="AV385" s="11">
        <f t="shared" si="201"/>
        <v>0</v>
      </c>
      <c r="AW385" s="11">
        <f t="shared" si="202"/>
        <v>2.090401911624173</v>
      </c>
      <c r="AX385" s="11">
        <f t="shared" si="203"/>
        <v>7.2242677025807379E-3</v>
      </c>
      <c r="AY385" s="11">
        <f t="shared" si="204"/>
        <v>0</v>
      </c>
      <c r="AZ385" s="11">
        <f t="shared" si="205"/>
        <v>6.7852508997826369E-3</v>
      </c>
      <c r="BA385" s="11">
        <f t="shared" si="206"/>
        <v>0</v>
      </c>
      <c r="BB385" s="11">
        <f t="shared" si="207"/>
        <v>0</v>
      </c>
      <c r="BC385" s="11">
        <f t="shared" si="208"/>
        <v>0</v>
      </c>
      <c r="BE385">
        <f t="shared" si="209"/>
        <v>30.692399802390639</v>
      </c>
    </row>
    <row r="386" spans="1:57" x14ac:dyDescent="0.25">
      <c r="A386" t="s">
        <v>945</v>
      </c>
      <c r="B386" t="s">
        <v>936</v>
      </c>
      <c r="C386" s="3">
        <v>15.132999999999999</v>
      </c>
      <c r="D386" s="3">
        <v>10.978</v>
      </c>
      <c r="E386" s="3">
        <v>0</v>
      </c>
      <c r="F386" s="3">
        <v>0</v>
      </c>
      <c r="G386" s="3">
        <v>0</v>
      </c>
      <c r="H386" s="3">
        <v>3.0579999999999998</v>
      </c>
      <c r="I386" s="3">
        <v>4.6150000000000002</v>
      </c>
      <c r="J386" s="3">
        <v>0</v>
      </c>
      <c r="K386" s="3">
        <v>0</v>
      </c>
      <c r="L386" s="3">
        <v>39.893000000000001</v>
      </c>
      <c r="M386" s="3">
        <v>9.0999999999999998E-2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1">
        <f t="shared" si="175"/>
        <v>73.767999999999986</v>
      </c>
      <c r="U386" s="11">
        <f t="shared" si="176"/>
        <v>0.20260319602424862</v>
      </c>
      <c r="V386" s="11">
        <f t="shared" si="177"/>
        <v>0.1465050022623666</v>
      </c>
      <c r="W386" s="11">
        <f t="shared" si="178"/>
        <v>0</v>
      </c>
      <c r="X386" s="11">
        <f t="shared" si="179"/>
        <v>0</v>
      </c>
      <c r="Y386" s="11">
        <f t="shared" si="180"/>
        <v>0</v>
      </c>
      <c r="Z386" s="11">
        <f t="shared" si="181"/>
        <v>3.8443454932654809E-2</v>
      </c>
      <c r="AA386" s="11">
        <f t="shared" si="182"/>
        <v>0.1145036273955201</v>
      </c>
      <c r="AB386" s="11">
        <f t="shared" si="183"/>
        <v>0</v>
      </c>
      <c r="AC386" s="11">
        <f t="shared" si="184"/>
        <v>0</v>
      </c>
      <c r="AD386" s="11">
        <f t="shared" si="185"/>
        <v>0.34713713887922032</v>
      </c>
      <c r="AE386" s="11">
        <f t="shared" si="186"/>
        <v>1.2821903756817801E-3</v>
      </c>
      <c r="AF386" s="11">
        <f t="shared" si="187"/>
        <v>0</v>
      </c>
      <c r="AG386" s="11">
        <f t="shared" si="188"/>
        <v>0</v>
      </c>
      <c r="AH386" s="11">
        <f t="shared" si="189"/>
        <v>0</v>
      </c>
      <c r="AI386" s="11">
        <f t="shared" si="190"/>
        <v>0</v>
      </c>
      <c r="AJ386" s="11">
        <f t="shared" si="191"/>
        <v>0</v>
      </c>
      <c r="AL386">
        <f t="shared" si="192"/>
        <v>0.5020552806147901</v>
      </c>
      <c r="AN386" s="11">
        <f t="shared" si="193"/>
        <v>1.2106427549740233</v>
      </c>
      <c r="AO386" s="11">
        <f t="shared" si="194"/>
        <v>0.87543149879609505</v>
      </c>
      <c r="AP386" s="11">
        <f t="shared" si="195"/>
        <v>0</v>
      </c>
      <c r="AQ386" s="11">
        <f t="shared" si="196"/>
        <v>0</v>
      </c>
      <c r="AR386" s="11">
        <f t="shared" si="197"/>
        <v>0</v>
      </c>
      <c r="AS386" s="11">
        <f t="shared" si="198"/>
        <v>0.22971646599700538</v>
      </c>
      <c r="AT386" s="11">
        <f t="shared" si="199"/>
        <v>0.6842092802328763</v>
      </c>
      <c r="AU386" s="11">
        <f t="shared" si="200"/>
        <v>0</v>
      </c>
      <c r="AV386" s="11">
        <f t="shared" si="201"/>
        <v>0</v>
      </c>
      <c r="AW386" s="11">
        <f t="shared" si="202"/>
        <v>2.074296311279515</v>
      </c>
      <c r="AX386" s="11">
        <f t="shared" si="203"/>
        <v>7.6616485784892739E-3</v>
      </c>
      <c r="AY386" s="11">
        <f t="shared" si="204"/>
        <v>0</v>
      </c>
      <c r="AZ386" s="11">
        <f t="shared" si="205"/>
        <v>0</v>
      </c>
      <c r="BA386" s="11">
        <f t="shared" si="206"/>
        <v>0</v>
      </c>
      <c r="BB386" s="11">
        <f t="shared" si="207"/>
        <v>0</v>
      </c>
      <c r="BC386" s="11">
        <f t="shared" si="208"/>
        <v>0</v>
      </c>
      <c r="BE386">
        <f t="shared" si="209"/>
        <v>31.403896964685234</v>
      </c>
    </row>
    <row r="387" spans="1:57" x14ac:dyDescent="0.25">
      <c r="A387" t="s">
        <v>946</v>
      </c>
      <c r="B387" t="s">
        <v>936</v>
      </c>
      <c r="C387" s="3">
        <v>10.845000000000001</v>
      </c>
      <c r="D387" s="3">
        <v>9.2080000000000002</v>
      </c>
      <c r="E387" s="3">
        <v>0</v>
      </c>
      <c r="F387" s="3">
        <v>0</v>
      </c>
      <c r="G387" s="3">
        <v>0</v>
      </c>
      <c r="H387" s="3">
        <v>4.7439999999999998</v>
      </c>
      <c r="I387" s="3">
        <v>8.2680000000000007</v>
      </c>
      <c r="J387" s="3">
        <v>5.5E-2</v>
      </c>
      <c r="K387" s="3">
        <v>0</v>
      </c>
      <c r="L387" s="3">
        <v>41.012999999999998</v>
      </c>
      <c r="M387" s="3">
        <v>0.125</v>
      </c>
      <c r="N387" s="3">
        <v>0</v>
      </c>
      <c r="O387" s="3">
        <v>0</v>
      </c>
      <c r="P387" s="3">
        <v>0</v>
      </c>
      <c r="Q387" s="3">
        <v>0</v>
      </c>
      <c r="R387" s="3">
        <v>0</v>
      </c>
      <c r="S387" s="1">
        <f t="shared" ref="S387:S450" si="210">SUM(C387:R387)</f>
        <v>74.257999999999996</v>
      </c>
      <c r="U387" s="11">
        <f t="shared" ref="U387:U450" si="211">C387/74.6928</f>
        <v>0.14519471756313862</v>
      </c>
      <c r="V387" s="11">
        <f t="shared" ref="V387:V450" si="212">D387/74.932595</f>
        <v>0.12288377307632278</v>
      </c>
      <c r="W387" s="11">
        <f t="shared" ref="W387:W450" si="213">E387/81.3794</f>
        <v>0</v>
      </c>
      <c r="X387" s="11">
        <f t="shared" ref="X387:X450" si="214">F387/70.9374</f>
        <v>0</v>
      </c>
      <c r="Y387" s="11">
        <f t="shared" ref="Y387:Y450" si="215">G387/71.8464</f>
        <v>0</v>
      </c>
      <c r="Z387" s="11">
        <f t="shared" ref="Z387:Z450" si="216">H387/79.5454</f>
        <v>5.9638898038101511E-2</v>
      </c>
      <c r="AA387" s="11">
        <f t="shared" ref="AA387:AA450" si="217">I387/40.3044</f>
        <v>0.20513889302408672</v>
      </c>
      <c r="AB387" s="11">
        <f t="shared" ref="AB387:AB450" si="218">J387/56.0774</f>
        <v>9.8078726902459828E-4</v>
      </c>
      <c r="AC387" s="11">
        <f t="shared" ref="AC387:AC450" si="219">K387/223.1994</f>
        <v>0</v>
      </c>
      <c r="AD387" s="11">
        <f t="shared" ref="AD387:AD450" si="220">2*L387/229.84</f>
        <v>0.3568830490776192</v>
      </c>
      <c r="AE387" s="11">
        <f t="shared" ref="AE387:AE450" si="221">2*M387/141.9446</f>
        <v>1.7612505160464012E-3</v>
      </c>
      <c r="AF387" s="11">
        <f t="shared" ref="AF387:AF450" si="222">2*N387/181.88</f>
        <v>0</v>
      </c>
      <c r="AG387" s="11">
        <f t="shared" ref="AG387:AG450" si="223">O387/80.0622</f>
        <v>0</v>
      </c>
      <c r="AH387" s="11">
        <f t="shared" ref="AH387:AH450" si="224">P387/76.0837</f>
        <v>0</v>
      </c>
      <c r="AI387" s="11">
        <f t="shared" ref="AI387:AI450" si="225">2*Q387/101.9612</f>
        <v>0</v>
      </c>
      <c r="AJ387" s="11">
        <f t="shared" ref="AJ387:AJ450" si="226">2*R387/94.196</f>
        <v>0</v>
      </c>
      <c r="AL387">
        <f t="shared" ref="AL387:AL450" si="227">SUM(U387:AA387)</f>
        <v>0.53285628170164967</v>
      </c>
      <c r="AN387" s="11">
        <f t="shared" ref="AN387:AN450" si="228">(3/AL387)*U387</f>
        <v>0.81745147359134029</v>
      </c>
      <c r="AO387" s="11">
        <f t="shared" ref="AO387:AO450" si="229">(3/AL387)*V387</f>
        <v>0.69184005498011381</v>
      </c>
      <c r="AP387" s="11">
        <f t="shared" ref="AP387:AP450" si="230">(3/AL387)*W387</f>
        <v>0</v>
      </c>
      <c r="AQ387" s="11">
        <f t="shared" ref="AQ387:AQ450" si="231">(3/AL387)*X387</f>
        <v>0</v>
      </c>
      <c r="AR387" s="11">
        <f t="shared" ref="AR387:AR450" si="232">(3/AL387)*Y387</f>
        <v>0</v>
      </c>
      <c r="AS387" s="11">
        <f t="shared" ref="AS387:AS450" si="233">(3/AL387)*Z387</f>
        <v>0.33576913749227671</v>
      </c>
      <c r="AT387" s="11">
        <f t="shared" ref="AT387:AT450" si="234">(3/AL387)*AA387</f>
        <v>1.154939333936269</v>
      </c>
      <c r="AU387" s="11">
        <f t="shared" ref="AU387:AU450" si="235">(3/AL387)*AB387</f>
        <v>5.5218675431159608E-3</v>
      </c>
      <c r="AV387" s="11">
        <f t="shared" ref="AV387:AV450" si="236">(3/AL387)*AC387</f>
        <v>0</v>
      </c>
      <c r="AW387" s="11">
        <f t="shared" ref="AW387:AW450" si="237">(3/AL387)*AD387</f>
        <v>2.009264381408423</v>
      </c>
      <c r="AX387" s="11">
        <f t="shared" ref="AX387:AX450" si="238">(3/AL387)*AE387</f>
        <v>9.9159036490398672E-3</v>
      </c>
      <c r="AY387" s="11">
        <f t="shared" ref="AY387:AY450" si="239">(3/AL387)*AF387</f>
        <v>0</v>
      </c>
      <c r="AZ387" s="11">
        <f t="shared" ref="AZ387:AZ450" si="240">(3/AL387)*AG387</f>
        <v>0</v>
      </c>
      <c r="BA387" s="11">
        <f t="shared" ref="BA387:BA450" si="241">(3/AL387)*AH387</f>
        <v>0</v>
      </c>
      <c r="BB387" s="11">
        <f t="shared" ref="BB387:BB450" si="242">(3/AL387)*AI387</f>
        <v>0</v>
      </c>
      <c r="BC387" s="11">
        <f t="shared" ref="BC387:BC450" si="243">(3/AL387)*AJ387</f>
        <v>0</v>
      </c>
      <c r="BE387">
        <f t="shared" ref="BE387:BE450" si="244">-3*8.314*(((AN387/3)*LN((AN387/3)+0.0001))+((AO387/3)*LN((AO387/3)+0.0001))+((AP387/3)*LN((AP387/3)+0.0001))+((AQ387/3)*LN((AQ387/3)+0.0001))+((AR387/3)*LN((AR387/3)+0.0001))+((AS387/3)*LN((AS387/3)+0.0001))+((AT387/3)*LN((AT387/3)+0.0001)))</f>
        <v>32.543896523180422</v>
      </c>
    </row>
    <row r="388" spans="1:57" x14ac:dyDescent="0.25">
      <c r="A388" t="s">
        <v>947</v>
      </c>
      <c r="B388" t="s">
        <v>936</v>
      </c>
      <c r="C388" s="3">
        <v>9.0589999999999993</v>
      </c>
      <c r="D388" s="3">
        <v>7.2050000000000001</v>
      </c>
      <c r="E388" s="3">
        <v>0</v>
      </c>
      <c r="F388" s="3">
        <v>0.1</v>
      </c>
      <c r="G388" s="3">
        <v>0</v>
      </c>
      <c r="H388" s="3">
        <v>3.4740000000000002</v>
      </c>
      <c r="I388" s="3">
        <v>10.81</v>
      </c>
      <c r="J388" s="3">
        <v>0</v>
      </c>
      <c r="K388" s="3">
        <v>0</v>
      </c>
      <c r="L388" s="3">
        <v>42.683</v>
      </c>
      <c r="M388" s="3">
        <v>0.13900000000000001</v>
      </c>
      <c r="N388" s="3">
        <v>0</v>
      </c>
      <c r="O388" s="3">
        <v>0.06</v>
      </c>
      <c r="P388" s="3">
        <v>0</v>
      </c>
      <c r="Q388" s="3">
        <v>0</v>
      </c>
      <c r="R388" s="3">
        <v>0</v>
      </c>
      <c r="S388" s="1">
        <f t="shared" si="210"/>
        <v>73.53</v>
      </c>
      <c r="U388" s="11">
        <f t="shared" si="211"/>
        <v>0.12128344365186469</v>
      </c>
      <c r="V388" s="11">
        <f t="shared" si="212"/>
        <v>9.6153082647144408E-2</v>
      </c>
      <c r="W388" s="11">
        <f t="shared" si="213"/>
        <v>0</v>
      </c>
      <c r="X388" s="11">
        <f t="shared" si="214"/>
        <v>1.4096936171892403E-3</v>
      </c>
      <c r="Y388" s="11">
        <f t="shared" si="215"/>
        <v>0</v>
      </c>
      <c r="Z388" s="11">
        <f t="shared" si="216"/>
        <v>4.3673172804461355E-2</v>
      </c>
      <c r="AA388" s="11">
        <f t="shared" si="217"/>
        <v>0.2682089300423775</v>
      </c>
      <c r="AB388" s="11">
        <f t="shared" si="218"/>
        <v>0</v>
      </c>
      <c r="AC388" s="11">
        <f t="shared" si="219"/>
        <v>0</v>
      </c>
      <c r="AD388" s="11">
        <f t="shared" si="220"/>
        <v>0.3714148973198747</v>
      </c>
      <c r="AE388" s="11">
        <f t="shared" si="221"/>
        <v>1.9585105738435982E-3</v>
      </c>
      <c r="AF388" s="11">
        <f t="shared" si="222"/>
        <v>0</v>
      </c>
      <c r="AG388" s="11">
        <f t="shared" si="223"/>
        <v>7.4941732802745855E-4</v>
      </c>
      <c r="AH388" s="11">
        <f t="shared" si="224"/>
        <v>0</v>
      </c>
      <c r="AI388" s="11">
        <f t="shared" si="225"/>
        <v>0</v>
      </c>
      <c r="AJ388" s="11">
        <f t="shared" si="226"/>
        <v>0</v>
      </c>
      <c r="AL388">
        <f t="shared" si="227"/>
        <v>0.53072832276303727</v>
      </c>
      <c r="AN388" s="11">
        <f t="shared" si="228"/>
        <v>0.6855679551099596</v>
      </c>
      <c r="AO388" s="11">
        <f t="shared" si="229"/>
        <v>0.54351583582289098</v>
      </c>
      <c r="AP388" s="11">
        <f t="shared" si="230"/>
        <v>0</v>
      </c>
      <c r="AQ388" s="11">
        <f t="shared" si="231"/>
        <v>7.9684476410654004E-3</v>
      </c>
      <c r="AR388" s="11">
        <f t="shared" si="232"/>
        <v>0</v>
      </c>
      <c r="AS388" s="11">
        <f t="shared" si="233"/>
        <v>0.24686739484955364</v>
      </c>
      <c r="AT388" s="11">
        <f t="shared" si="234"/>
        <v>1.5160803665765301</v>
      </c>
      <c r="AU388" s="11">
        <f t="shared" si="235"/>
        <v>0</v>
      </c>
      <c r="AV388" s="11">
        <f t="shared" si="236"/>
        <v>0</v>
      </c>
      <c r="AW388" s="11">
        <f t="shared" si="237"/>
        <v>2.0994634056059578</v>
      </c>
      <c r="AX388" s="11">
        <f t="shared" si="238"/>
        <v>1.1070695626233118E-2</v>
      </c>
      <c r="AY388" s="11">
        <f t="shared" si="239"/>
        <v>0</v>
      </c>
      <c r="AZ388" s="11">
        <f t="shared" si="240"/>
        <v>4.2361635655276467E-3</v>
      </c>
      <c r="BA388" s="11">
        <f t="shared" si="241"/>
        <v>0</v>
      </c>
      <c r="BB388" s="11">
        <f t="shared" si="242"/>
        <v>0</v>
      </c>
      <c r="BC388" s="11">
        <f t="shared" si="243"/>
        <v>0</v>
      </c>
      <c r="BE388">
        <f t="shared" si="244"/>
        <v>30.242133757816742</v>
      </c>
    </row>
    <row r="389" spans="1:57" x14ac:dyDescent="0.25">
      <c r="A389" t="s">
        <v>948</v>
      </c>
      <c r="B389" t="s">
        <v>936</v>
      </c>
      <c r="C389" s="3">
        <v>11.077</v>
      </c>
      <c r="D389" s="3">
        <v>8.98</v>
      </c>
      <c r="E389" s="3">
        <v>0</v>
      </c>
      <c r="F389" s="3">
        <v>0</v>
      </c>
      <c r="G389" s="3">
        <v>0</v>
      </c>
      <c r="H389" s="3">
        <v>5.1349999999999998</v>
      </c>
      <c r="I389" s="3">
        <v>8.1809999999999992</v>
      </c>
      <c r="J389" s="3">
        <v>3.6999999999999998E-2</v>
      </c>
      <c r="K389" s="3">
        <v>0</v>
      </c>
      <c r="L389" s="3">
        <v>40.529000000000003</v>
      </c>
      <c r="M389" s="3">
        <v>6.6000000000000003E-2</v>
      </c>
      <c r="N389" s="3">
        <v>0</v>
      </c>
      <c r="O389" s="3">
        <v>4.4999999999999998E-2</v>
      </c>
      <c r="P389" s="3">
        <v>0</v>
      </c>
      <c r="Q389" s="3">
        <v>0</v>
      </c>
      <c r="R389" s="3">
        <v>0</v>
      </c>
      <c r="S389" s="1">
        <f t="shared" si="210"/>
        <v>74.05</v>
      </c>
      <c r="U389" s="11">
        <f t="shared" si="211"/>
        <v>0.14830077330077329</v>
      </c>
      <c r="V389" s="11">
        <f t="shared" si="212"/>
        <v>0.11984103846930698</v>
      </c>
      <c r="W389" s="11">
        <f t="shared" si="213"/>
        <v>0</v>
      </c>
      <c r="X389" s="11">
        <f t="shared" si="214"/>
        <v>0</v>
      </c>
      <c r="Y389" s="11">
        <f t="shared" si="215"/>
        <v>0</v>
      </c>
      <c r="Z389" s="11">
        <f t="shared" si="216"/>
        <v>6.4554329980111985E-2</v>
      </c>
      <c r="AA389" s="11">
        <f t="shared" si="217"/>
        <v>0.20298031976657632</v>
      </c>
      <c r="AB389" s="11">
        <f t="shared" si="218"/>
        <v>6.5980234461654789E-4</v>
      </c>
      <c r="AC389" s="11">
        <f t="shared" si="219"/>
        <v>0</v>
      </c>
      <c r="AD389" s="11">
        <f t="shared" si="220"/>
        <v>0.35267142359902542</v>
      </c>
      <c r="AE389" s="11">
        <f t="shared" si="221"/>
        <v>9.2994027247249983E-4</v>
      </c>
      <c r="AF389" s="11">
        <f t="shared" si="222"/>
        <v>0</v>
      </c>
      <c r="AG389" s="11">
        <f t="shared" si="223"/>
        <v>5.6206299602059391E-4</v>
      </c>
      <c r="AH389" s="11">
        <f t="shared" si="224"/>
        <v>0</v>
      </c>
      <c r="AI389" s="11">
        <f t="shared" si="225"/>
        <v>0</v>
      </c>
      <c r="AJ389" s="11">
        <f t="shared" si="226"/>
        <v>0</v>
      </c>
      <c r="AL389">
        <f t="shared" si="227"/>
        <v>0.53567646151676862</v>
      </c>
      <c r="AN389" s="11">
        <f t="shared" si="228"/>
        <v>0.83054297111091713</v>
      </c>
      <c r="AO389" s="11">
        <f t="shared" si="229"/>
        <v>0.67115720259563161</v>
      </c>
      <c r="AP389" s="11">
        <f t="shared" si="230"/>
        <v>0</v>
      </c>
      <c r="AQ389" s="11">
        <f t="shared" si="231"/>
        <v>0</v>
      </c>
      <c r="AR389" s="11">
        <f t="shared" si="232"/>
        <v>0</v>
      </c>
      <c r="AS389" s="11">
        <f t="shared" si="233"/>
        <v>0.36152977375929296</v>
      </c>
      <c r="AT389" s="11">
        <f t="shared" si="234"/>
        <v>1.1367700525341582</v>
      </c>
      <c r="AU389" s="11">
        <f t="shared" si="235"/>
        <v>3.6951540268260995E-3</v>
      </c>
      <c r="AV389" s="11">
        <f t="shared" si="236"/>
        <v>0</v>
      </c>
      <c r="AW389" s="11">
        <f t="shared" si="237"/>
        <v>1.9750994243825974</v>
      </c>
      <c r="AX389" s="11">
        <f t="shared" si="238"/>
        <v>5.2080332399114908E-3</v>
      </c>
      <c r="AY389" s="11">
        <f t="shared" si="239"/>
        <v>0</v>
      </c>
      <c r="AZ389" s="11">
        <f t="shared" si="240"/>
        <v>3.1477750269021257E-3</v>
      </c>
      <c r="BA389" s="11">
        <f t="shared" si="241"/>
        <v>0</v>
      </c>
      <c r="BB389" s="11">
        <f t="shared" si="242"/>
        <v>0</v>
      </c>
      <c r="BC389" s="11">
        <f t="shared" si="243"/>
        <v>0</v>
      </c>
      <c r="BE389">
        <f t="shared" si="244"/>
        <v>32.745309337181936</v>
      </c>
    </row>
    <row r="390" spans="1:57" x14ac:dyDescent="0.25">
      <c r="A390" t="s">
        <v>949</v>
      </c>
      <c r="B390" t="s">
        <v>936</v>
      </c>
      <c r="C390" s="3">
        <v>21.431999999999999</v>
      </c>
      <c r="D390" s="3">
        <v>7.4470000000000001</v>
      </c>
      <c r="E390" s="3">
        <v>0</v>
      </c>
      <c r="F390" s="4">
        <v>0</v>
      </c>
      <c r="G390" s="3">
        <v>7.2999999999999995E-2</v>
      </c>
      <c r="H390" s="3">
        <v>9.9</v>
      </c>
      <c r="I390" s="3">
        <v>1.252</v>
      </c>
      <c r="J390" s="3">
        <v>0</v>
      </c>
      <c r="K390" s="3">
        <v>0</v>
      </c>
      <c r="L390" s="3">
        <v>41.494</v>
      </c>
      <c r="M390" s="3">
        <v>7.0000000000000007E-2</v>
      </c>
      <c r="N390" s="3">
        <v>0</v>
      </c>
      <c r="O390" s="3">
        <v>0.13</v>
      </c>
      <c r="P390" s="3">
        <v>0</v>
      </c>
      <c r="Q390" s="3">
        <v>0</v>
      </c>
      <c r="R390" s="3">
        <v>0</v>
      </c>
      <c r="S390" s="1">
        <f t="shared" si="210"/>
        <v>81.797999999999988</v>
      </c>
      <c r="U390" s="11">
        <f t="shared" si="211"/>
        <v>0.28693528693528692</v>
      </c>
      <c r="V390" s="11">
        <f t="shared" si="212"/>
        <v>9.9382651835292768E-2</v>
      </c>
      <c r="W390" s="11">
        <f t="shared" si="213"/>
        <v>0</v>
      </c>
      <c r="X390" s="11">
        <f t="shared" si="214"/>
        <v>0</v>
      </c>
      <c r="Y390" s="11">
        <f t="shared" si="215"/>
        <v>1.0160564760377693E-3</v>
      </c>
      <c r="Z390" s="11">
        <f t="shared" si="216"/>
        <v>0.1244572281992422</v>
      </c>
      <c r="AA390" s="11">
        <f t="shared" si="217"/>
        <v>3.1063605958654636E-2</v>
      </c>
      <c r="AB390" s="11">
        <f t="shared" si="218"/>
        <v>0</v>
      </c>
      <c r="AC390" s="11">
        <f t="shared" si="219"/>
        <v>0</v>
      </c>
      <c r="AD390" s="11">
        <f t="shared" si="220"/>
        <v>0.36106856943961013</v>
      </c>
      <c r="AE390" s="11">
        <f t="shared" si="221"/>
        <v>9.8630028898598473E-4</v>
      </c>
      <c r="AF390" s="11">
        <f t="shared" si="222"/>
        <v>0</v>
      </c>
      <c r="AG390" s="11">
        <f t="shared" si="223"/>
        <v>1.6237375440594937E-3</v>
      </c>
      <c r="AH390" s="11">
        <f t="shared" si="224"/>
        <v>0</v>
      </c>
      <c r="AI390" s="11">
        <f t="shared" si="225"/>
        <v>0</v>
      </c>
      <c r="AJ390" s="11">
        <f t="shared" si="226"/>
        <v>0</v>
      </c>
      <c r="AL390">
        <f t="shared" si="227"/>
        <v>0.54285482940451424</v>
      </c>
      <c r="AN390" s="11">
        <f t="shared" si="228"/>
        <v>1.5857017644111659</v>
      </c>
      <c r="AO390" s="11">
        <f t="shared" si="229"/>
        <v>0.54922225861549823</v>
      </c>
      <c r="AP390" s="11">
        <f t="shared" si="230"/>
        <v>0</v>
      </c>
      <c r="AQ390" s="11">
        <f t="shared" si="231"/>
        <v>0</v>
      </c>
      <c r="AR390" s="11">
        <f t="shared" si="232"/>
        <v>5.6150728758497066E-3</v>
      </c>
      <c r="AS390" s="11">
        <f t="shared" si="233"/>
        <v>0.68779287642572406</v>
      </c>
      <c r="AT390" s="11">
        <f t="shared" si="234"/>
        <v>0.1716680276717622</v>
      </c>
      <c r="AU390" s="11">
        <f t="shared" si="235"/>
        <v>0</v>
      </c>
      <c r="AV390" s="11">
        <f t="shared" si="236"/>
        <v>0</v>
      </c>
      <c r="AW390" s="11">
        <f t="shared" si="237"/>
        <v>1.9953874399663261</v>
      </c>
      <c r="AX390" s="11">
        <f t="shared" si="238"/>
        <v>5.45063008871769E-3</v>
      </c>
      <c r="AY390" s="11">
        <f t="shared" si="239"/>
        <v>0</v>
      </c>
      <c r="AZ390" s="11">
        <f t="shared" si="240"/>
        <v>8.9733246686263587E-3</v>
      </c>
      <c r="BA390" s="11">
        <f t="shared" si="241"/>
        <v>0</v>
      </c>
      <c r="BB390" s="11">
        <f t="shared" si="242"/>
        <v>0</v>
      </c>
      <c r="BC390" s="11">
        <f t="shared" si="243"/>
        <v>0</v>
      </c>
      <c r="BE390">
        <f t="shared" si="244"/>
        <v>28.944741127254368</v>
      </c>
    </row>
    <row r="391" spans="1:57" x14ac:dyDescent="0.25">
      <c r="A391" t="s">
        <v>950</v>
      </c>
      <c r="B391" t="s">
        <v>936</v>
      </c>
      <c r="C391" s="3">
        <v>20.762</v>
      </c>
      <c r="D391" s="3">
        <v>6.452</v>
      </c>
      <c r="E391" s="3">
        <v>0</v>
      </c>
      <c r="F391" s="4">
        <v>0</v>
      </c>
      <c r="G391" s="3">
        <v>0</v>
      </c>
      <c r="H391" s="3">
        <v>11.565</v>
      </c>
      <c r="I391" s="3">
        <v>1.2430000000000001</v>
      </c>
      <c r="J391" s="3">
        <v>0</v>
      </c>
      <c r="K391" s="3">
        <v>0</v>
      </c>
      <c r="L391" s="3">
        <v>42.155999999999999</v>
      </c>
      <c r="M391" s="3">
        <v>0.06</v>
      </c>
      <c r="N391" s="3">
        <v>0</v>
      </c>
      <c r="O391" s="3">
        <v>0</v>
      </c>
      <c r="P391" s="3">
        <v>0</v>
      </c>
      <c r="Q391" s="3">
        <v>0</v>
      </c>
      <c r="R391" s="3">
        <v>0</v>
      </c>
      <c r="S391" s="1">
        <f t="shared" si="210"/>
        <v>82.238</v>
      </c>
      <c r="U391" s="11">
        <f t="shared" si="211"/>
        <v>0.2779652121757385</v>
      </c>
      <c r="V391" s="11">
        <f t="shared" si="212"/>
        <v>8.6104051247657964E-2</v>
      </c>
      <c r="W391" s="11">
        <f t="shared" si="213"/>
        <v>0</v>
      </c>
      <c r="X391" s="11">
        <f t="shared" si="214"/>
        <v>0</v>
      </c>
      <c r="Y391" s="11">
        <f t="shared" si="215"/>
        <v>0</v>
      </c>
      <c r="Z391" s="11">
        <f t="shared" si="216"/>
        <v>0.14538867112366019</v>
      </c>
      <c r="AA391" s="11">
        <f t="shared" si="217"/>
        <v>3.0840305276843224E-2</v>
      </c>
      <c r="AB391" s="11">
        <f t="shared" si="218"/>
        <v>0</v>
      </c>
      <c r="AC391" s="11">
        <f t="shared" si="219"/>
        <v>0</v>
      </c>
      <c r="AD391" s="11">
        <f t="shared" si="220"/>
        <v>0.36682909850330664</v>
      </c>
      <c r="AE391" s="11">
        <f t="shared" si="221"/>
        <v>8.4540024770227249E-4</v>
      </c>
      <c r="AF391" s="11">
        <f t="shared" si="222"/>
        <v>0</v>
      </c>
      <c r="AG391" s="11">
        <f t="shared" si="223"/>
        <v>0</v>
      </c>
      <c r="AH391" s="11">
        <f t="shared" si="224"/>
        <v>0</v>
      </c>
      <c r="AI391" s="11">
        <f t="shared" si="225"/>
        <v>0</v>
      </c>
      <c r="AJ391" s="11">
        <f t="shared" si="226"/>
        <v>0</v>
      </c>
      <c r="AL391">
        <f t="shared" si="227"/>
        <v>0.54029823982389991</v>
      </c>
      <c r="AN391" s="11">
        <f t="shared" si="228"/>
        <v>1.5433987658353434</v>
      </c>
      <c r="AO391" s="11">
        <f t="shared" si="229"/>
        <v>0.47809179209461411</v>
      </c>
      <c r="AP391" s="11">
        <f t="shared" si="230"/>
        <v>0</v>
      </c>
      <c r="AQ391" s="11">
        <f t="shared" si="231"/>
        <v>0</v>
      </c>
      <c r="AR391" s="11">
        <f t="shared" si="232"/>
        <v>0</v>
      </c>
      <c r="AS391" s="11">
        <f t="shared" si="233"/>
        <v>0.80726898816687009</v>
      </c>
      <c r="AT391" s="11">
        <f t="shared" si="234"/>
        <v>0.17124045390317233</v>
      </c>
      <c r="AU391" s="11">
        <f t="shared" si="235"/>
        <v>0</v>
      </c>
      <c r="AV391" s="11">
        <f t="shared" si="236"/>
        <v>0</v>
      </c>
      <c r="AW391" s="11">
        <f t="shared" si="237"/>
        <v>2.0368145116826648</v>
      </c>
      <c r="AX391" s="11">
        <f t="shared" si="238"/>
        <v>4.6940755237948667E-3</v>
      </c>
      <c r="AY391" s="11">
        <f t="shared" si="239"/>
        <v>0</v>
      </c>
      <c r="AZ391" s="11">
        <f t="shared" si="240"/>
        <v>0</v>
      </c>
      <c r="BA391" s="11">
        <f t="shared" si="241"/>
        <v>0</v>
      </c>
      <c r="BB391" s="11">
        <f t="shared" si="242"/>
        <v>0</v>
      </c>
      <c r="BC391" s="11">
        <f t="shared" si="243"/>
        <v>0</v>
      </c>
      <c r="BE391">
        <f t="shared" si="244"/>
        <v>28.705349352453506</v>
      </c>
    </row>
    <row r="392" spans="1:57" x14ac:dyDescent="0.25">
      <c r="A392" t="s">
        <v>951</v>
      </c>
      <c r="B392" t="s">
        <v>936</v>
      </c>
      <c r="C392" s="3">
        <v>21.234999999999999</v>
      </c>
      <c r="D392" s="3">
        <v>7.5229999999999997</v>
      </c>
      <c r="E392" s="3">
        <v>0</v>
      </c>
      <c r="F392" s="4">
        <v>0</v>
      </c>
      <c r="G392" s="3">
        <v>0</v>
      </c>
      <c r="H392" s="3">
        <v>9.6890000000000001</v>
      </c>
      <c r="I392" s="3">
        <v>1.0920000000000001</v>
      </c>
      <c r="J392" s="3">
        <v>0</v>
      </c>
      <c r="K392" s="3">
        <v>0</v>
      </c>
      <c r="L392" s="3">
        <v>42.164999999999999</v>
      </c>
      <c r="M392" s="3">
        <v>9.4E-2</v>
      </c>
      <c r="N392" s="3">
        <v>0</v>
      </c>
      <c r="O392" s="3">
        <v>0</v>
      </c>
      <c r="P392" s="3">
        <v>0</v>
      </c>
      <c r="Q392" s="3">
        <v>0</v>
      </c>
      <c r="R392" s="3">
        <v>0</v>
      </c>
      <c r="S392" s="1">
        <f t="shared" si="210"/>
        <v>81.798000000000002</v>
      </c>
      <c r="U392" s="11">
        <f t="shared" si="211"/>
        <v>0.28429781719255398</v>
      </c>
      <c r="V392" s="11">
        <f t="shared" si="212"/>
        <v>0.10039689670429804</v>
      </c>
      <c r="W392" s="11">
        <f t="shared" si="213"/>
        <v>0</v>
      </c>
      <c r="X392" s="11">
        <f t="shared" si="214"/>
        <v>0</v>
      </c>
      <c r="Y392" s="11">
        <f t="shared" si="215"/>
        <v>0</v>
      </c>
      <c r="Z392" s="11">
        <f t="shared" si="216"/>
        <v>0.12180465495176339</v>
      </c>
      <c r="AA392" s="11">
        <f t="shared" si="217"/>
        <v>2.7093816059785038E-2</v>
      </c>
      <c r="AB392" s="11">
        <f t="shared" si="218"/>
        <v>0</v>
      </c>
      <c r="AC392" s="11">
        <f t="shared" si="219"/>
        <v>0</v>
      </c>
      <c r="AD392" s="11">
        <f t="shared" si="220"/>
        <v>0.36690741385311521</v>
      </c>
      <c r="AE392" s="11">
        <f t="shared" si="221"/>
        <v>1.3244603880668937E-3</v>
      </c>
      <c r="AF392" s="11">
        <f t="shared" si="222"/>
        <v>0</v>
      </c>
      <c r="AG392" s="11">
        <f t="shared" si="223"/>
        <v>0</v>
      </c>
      <c r="AH392" s="11">
        <f t="shared" si="224"/>
        <v>0</v>
      </c>
      <c r="AI392" s="11">
        <f t="shared" si="225"/>
        <v>0</v>
      </c>
      <c r="AJ392" s="11">
        <f t="shared" si="226"/>
        <v>0</v>
      </c>
      <c r="AL392">
        <f t="shared" si="227"/>
        <v>0.53359318490840035</v>
      </c>
      <c r="AN392" s="11">
        <f t="shared" si="228"/>
        <v>1.598396448268121</v>
      </c>
      <c r="AO392" s="11">
        <f t="shared" si="229"/>
        <v>0.56445752800346993</v>
      </c>
      <c r="AP392" s="11">
        <f t="shared" si="230"/>
        <v>0</v>
      </c>
      <c r="AQ392" s="11">
        <f t="shared" si="231"/>
        <v>0</v>
      </c>
      <c r="AR392" s="11">
        <f t="shared" si="232"/>
        <v>0</v>
      </c>
      <c r="AS392" s="11">
        <f t="shared" si="233"/>
        <v>0.68481752614216618</v>
      </c>
      <c r="AT392" s="11">
        <f t="shared" si="234"/>
        <v>0.15232849758624326</v>
      </c>
      <c r="AU392" s="11">
        <f t="shared" si="235"/>
        <v>0</v>
      </c>
      <c r="AV392" s="11">
        <f t="shared" si="236"/>
        <v>0</v>
      </c>
      <c r="AW392" s="11">
        <f t="shared" si="237"/>
        <v>2.0628491380531817</v>
      </c>
      <c r="AX392" s="11">
        <f t="shared" si="238"/>
        <v>7.446461605169815E-3</v>
      </c>
      <c r="AY392" s="11">
        <f t="shared" si="239"/>
        <v>0</v>
      </c>
      <c r="AZ392" s="11">
        <f t="shared" si="240"/>
        <v>0</v>
      </c>
      <c r="BA392" s="11">
        <f t="shared" si="241"/>
        <v>0</v>
      </c>
      <c r="BB392" s="11">
        <f t="shared" si="242"/>
        <v>0</v>
      </c>
      <c r="BC392" s="11">
        <f t="shared" si="243"/>
        <v>0</v>
      </c>
      <c r="BE392">
        <f t="shared" si="244"/>
        <v>28.381572283803582</v>
      </c>
    </row>
    <row r="393" spans="1:57" x14ac:dyDescent="0.25">
      <c r="A393" t="s">
        <v>952</v>
      </c>
      <c r="B393" t="s">
        <v>936</v>
      </c>
      <c r="C393" s="3">
        <v>19.683</v>
      </c>
      <c r="D393" s="3">
        <v>6.6420000000000003</v>
      </c>
      <c r="E393" s="3">
        <v>0</v>
      </c>
      <c r="F393" s="4">
        <v>0</v>
      </c>
      <c r="G393" s="3">
        <v>0</v>
      </c>
      <c r="H393" s="3">
        <v>12.093</v>
      </c>
      <c r="I393" s="3">
        <v>1.296</v>
      </c>
      <c r="J393" s="3">
        <v>0</v>
      </c>
      <c r="K393" s="3">
        <v>0</v>
      </c>
      <c r="L393" s="3">
        <v>42.344000000000001</v>
      </c>
      <c r="M393" s="3">
        <v>0</v>
      </c>
      <c r="N393" s="3">
        <v>0</v>
      </c>
      <c r="O393" s="3">
        <v>0</v>
      </c>
      <c r="P393" s="3">
        <v>0</v>
      </c>
      <c r="Q393" s="3">
        <v>0</v>
      </c>
      <c r="R393" s="3">
        <v>0</v>
      </c>
      <c r="S393" s="1">
        <f t="shared" si="210"/>
        <v>82.057999999999993</v>
      </c>
      <c r="U393" s="11">
        <f t="shared" si="211"/>
        <v>0.26351937536148062</v>
      </c>
      <c r="V393" s="11">
        <f t="shared" si="212"/>
        <v>8.8639663420171155E-2</v>
      </c>
      <c r="W393" s="11">
        <f t="shared" si="213"/>
        <v>0</v>
      </c>
      <c r="X393" s="11">
        <f t="shared" si="214"/>
        <v>0</v>
      </c>
      <c r="Y393" s="11">
        <f t="shared" si="215"/>
        <v>0</v>
      </c>
      <c r="Z393" s="11">
        <f t="shared" si="216"/>
        <v>0.15202638996095311</v>
      </c>
      <c r="AA393" s="11">
        <f t="shared" si="217"/>
        <v>3.2155298180843776E-2</v>
      </c>
      <c r="AB393" s="11">
        <f t="shared" si="218"/>
        <v>0</v>
      </c>
      <c r="AC393" s="11">
        <f t="shared" si="219"/>
        <v>0</v>
      </c>
      <c r="AD393" s="11">
        <f t="shared" si="220"/>
        <v>0.36846501914375218</v>
      </c>
      <c r="AE393" s="11">
        <f t="shared" si="221"/>
        <v>0</v>
      </c>
      <c r="AF393" s="11">
        <f t="shared" si="222"/>
        <v>0</v>
      </c>
      <c r="AG393" s="11">
        <f t="shared" si="223"/>
        <v>0</v>
      </c>
      <c r="AH393" s="11">
        <f t="shared" si="224"/>
        <v>0</v>
      </c>
      <c r="AI393" s="11">
        <f t="shared" si="225"/>
        <v>0</v>
      </c>
      <c r="AJ393" s="11">
        <f t="shared" si="226"/>
        <v>0</v>
      </c>
      <c r="AL393">
        <f t="shared" si="227"/>
        <v>0.53634072692344859</v>
      </c>
      <c r="AN393" s="11">
        <f t="shared" si="228"/>
        <v>1.4739848875904542</v>
      </c>
      <c r="AO393" s="11">
        <f t="shared" si="229"/>
        <v>0.49580234524772132</v>
      </c>
      <c r="AP393" s="11">
        <f t="shared" si="230"/>
        <v>0</v>
      </c>
      <c r="AQ393" s="11">
        <f t="shared" si="231"/>
        <v>0</v>
      </c>
      <c r="AR393" s="11">
        <f t="shared" si="232"/>
        <v>0</v>
      </c>
      <c r="AS393" s="11">
        <f t="shared" si="233"/>
        <v>0.85035341712536983</v>
      </c>
      <c r="AT393" s="11">
        <f t="shared" si="234"/>
        <v>0.17985935003645512</v>
      </c>
      <c r="AU393" s="11">
        <f t="shared" si="235"/>
        <v>0</v>
      </c>
      <c r="AV393" s="11">
        <f t="shared" si="236"/>
        <v>0</v>
      </c>
      <c r="AW393" s="11">
        <f t="shared" si="237"/>
        <v>2.0609940695199689</v>
      </c>
      <c r="AX393" s="11">
        <f t="shared" si="238"/>
        <v>0</v>
      </c>
      <c r="AY393" s="11">
        <f t="shared" si="239"/>
        <v>0</v>
      </c>
      <c r="AZ393" s="11">
        <f t="shared" si="240"/>
        <v>0</v>
      </c>
      <c r="BA393" s="11">
        <f t="shared" si="241"/>
        <v>0</v>
      </c>
      <c r="BB393" s="11">
        <f t="shared" si="242"/>
        <v>0</v>
      </c>
      <c r="BC393" s="11">
        <f t="shared" si="243"/>
        <v>0</v>
      </c>
      <c r="BE393">
        <f t="shared" si="244"/>
        <v>29.240572409385067</v>
      </c>
    </row>
    <row r="394" spans="1:57" x14ac:dyDescent="0.25">
      <c r="A394" t="s">
        <v>953</v>
      </c>
      <c r="B394" t="s">
        <v>936</v>
      </c>
      <c r="C394" s="3">
        <v>30.84</v>
      </c>
      <c r="D394" s="3">
        <v>1.32</v>
      </c>
      <c r="E394" s="3">
        <v>0</v>
      </c>
      <c r="F394" s="3">
        <v>9.2999999999999999E-2</v>
      </c>
      <c r="G394" s="3">
        <v>0</v>
      </c>
      <c r="H394" s="3">
        <v>2.4129999999999998</v>
      </c>
      <c r="I394" s="3">
        <v>1.401</v>
      </c>
      <c r="J394" s="3">
        <v>0</v>
      </c>
      <c r="K394" s="3">
        <v>0</v>
      </c>
      <c r="L394" s="3">
        <v>39.186</v>
      </c>
      <c r="M394" s="3">
        <v>9.4E-2</v>
      </c>
      <c r="N394" s="3">
        <v>0</v>
      </c>
      <c r="O394" s="3">
        <v>0</v>
      </c>
      <c r="P394" s="3">
        <v>0</v>
      </c>
      <c r="Q394" s="3">
        <v>0</v>
      </c>
      <c r="R394" s="3">
        <v>0</v>
      </c>
      <c r="S394" s="1">
        <f t="shared" si="210"/>
        <v>75.346999999999994</v>
      </c>
      <c r="U394" s="11">
        <f t="shared" si="211"/>
        <v>0.41289120236488652</v>
      </c>
      <c r="V394" s="11">
        <f t="shared" si="212"/>
        <v>1.7615831935354702E-2</v>
      </c>
      <c r="W394" s="11">
        <f t="shared" si="213"/>
        <v>0</v>
      </c>
      <c r="X394" s="11">
        <f t="shared" si="214"/>
        <v>1.3110150639859934E-3</v>
      </c>
      <c r="Y394" s="11">
        <f t="shared" si="215"/>
        <v>0</v>
      </c>
      <c r="Z394" s="11">
        <f t="shared" si="216"/>
        <v>3.0334877943916302E-2</v>
      </c>
      <c r="AA394" s="11">
        <f t="shared" si="217"/>
        <v>3.4760472801976958E-2</v>
      </c>
      <c r="AB394" s="11">
        <f t="shared" si="218"/>
        <v>0</v>
      </c>
      <c r="AC394" s="11">
        <f t="shared" si="219"/>
        <v>0</v>
      </c>
      <c r="AD394" s="11">
        <f t="shared" si="220"/>
        <v>0.34098503306648104</v>
      </c>
      <c r="AE394" s="11">
        <f t="shared" si="221"/>
        <v>1.3244603880668937E-3</v>
      </c>
      <c r="AF394" s="11">
        <f t="shared" si="222"/>
        <v>0</v>
      </c>
      <c r="AG394" s="11">
        <f t="shared" si="223"/>
        <v>0</v>
      </c>
      <c r="AH394" s="11">
        <f t="shared" si="224"/>
        <v>0</v>
      </c>
      <c r="AI394" s="11">
        <f t="shared" si="225"/>
        <v>0</v>
      </c>
      <c r="AJ394" s="11">
        <f t="shared" si="226"/>
        <v>0</v>
      </c>
      <c r="AL394">
        <f t="shared" si="227"/>
        <v>0.49691340011012053</v>
      </c>
      <c r="AN394" s="11">
        <f t="shared" si="228"/>
        <v>2.4927353676116568</v>
      </c>
      <c r="AO394" s="11">
        <f t="shared" si="229"/>
        <v>0.1063515207968886</v>
      </c>
      <c r="AP394" s="11">
        <f t="shared" si="230"/>
        <v>0</v>
      </c>
      <c r="AQ394" s="11">
        <f t="shared" si="231"/>
        <v>7.9149509574231273E-3</v>
      </c>
      <c r="AR394" s="11">
        <f t="shared" si="232"/>
        <v>0</v>
      </c>
      <c r="AS394" s="11">
        <f t="shared" si="233"/>
        <v>0.18313982639949225</v>
      </c>
      <c r="AT394" s="11">
        <f t="shared" si="234"/>
        <v>0.20985833423453901</v>
      </c>
      <c r="AU394" s="11">
        <f t="shared" si="235"/>
        <v>0</v>
      </c>
      <c r="AV394" s="11">
        <f t="shared" si="236"/>
        <v>0</v>
      </c>
      <c r="AW394" s="11">
        <f t="shared" si="237"/>
        <v>2.0586184614316037</v>
      </c>
      <c r="AX394" s="11">
        <f t="shared" si="238"/>
        <v>7.9961239993128451E-3</v>
      </c>
      <c r="AY394" s="11">
        <f t="shared" si="239"/>
        <v>0</v>
      </c>
      <c r="AZ394" s="11">
        <f t="shared" si="240"/>
        <v>0</v>
      </c>
      <c r="BA394" s="11">
        <f t="shared" si="241"/>
        <v>0</v>
      </c>
      <c r="BB394" s="11">
        <f t="shared" si="242"/>
        <v>0</v>
      </c>
      <c r="BC394" s="11">
        <f t="shared" si="243"/>
        <v>0</v>
      </c>
      <c r="BE394">
        <f t="shared" si="244"/>
        <v>16.068461570167059</v>
      </c>
    </row>
    <row r="395" spans="1:57" x14ac:dyDescent="0.25">
      <c r="A395" t="s">
        <v>954</v>
      </c>
      <c r="B395" t="s">
        <v>936</v>
      </c>
      <c r="C395" s="3">
        <v>31.245999999999999</v>
      </c>
      <c r="D395" s="3">
        <v>0.73599999999999999</v>
      </c>
      <c r="E395" s="3">
        <v>0</v>
      </c>
      <c r="F395" s="3">
        <v>0</v>
      </c>
      <c r="G395" s="3">
        <v>0.182</v>
      </c>
      <c r="H395" s="3">
        <v>1.992</v>
      </c>
      <c r="I395" s="3">
        <v>1.601</v>
      </c>
      <c r="J395" s="3">
        <v>0</v>
      </c>
      <c r="K395" s="3">
        <v>0</v>
      </c>
      <c r="L395" s="3">
        <v>39.963999999999999</v>
      </c>
      <c r="M395" s="3">
        <v>0.23899999999999999</v>
      </c>
      <c r="N395" s="3">
        <v>0</v>
      </c>
      <c r="O395" s="3">
        <v>0</v>
      </c>
      <c r="P395" s="3">
        <v>0</v>
      </c>
      <c r="Q395" s="3">
        <v>0</v>
      </c>
      <c r="R395" s="3">
        <v>0</v>
      </c>
      <c r="S395" s="1">
        <f t="shared" si="210"/>
        <v>75.960000000000008</v>
      </c>
      <c r="U395" s="11">
        <f t="shared" si="211"/>
        <v>0.41832679990574723</v>
      </c>
      <c r="V395" s="11">
        <f t="shared" si="212"/>
        <v>9.8221608366826207E-3</v>
      </c>
      <c r="W395" s="11">
        <f t="shared" si="213"/>
        <v>0</v>
      </c>
      <c r="X395" s="11">
        <f t="shared" si="214"/>
        <v>0</v>
      </c>
      <c r="Y395" s="11">
        <f t="shared" si="215"/>
        <v>2.5331818991626578E-3</v>
      </c>
      <c r="Z395" s="11">
        <f t="shared" si="216"/>
        <v>2.5042302886150551E-2</v>
      </c>
      <c r="AA395" s="11">
        <f t="shared" si="217"/>
        <v>3.9722710175563954E-2</v>
      </c>
      <c r="AB395" s="11">
        <f t="shared" si="218"/>
        <v>0</v>
      </c>
      <c r="AC395" s="11">
        <f t="shared" si="219"/>
        <v>0</v>
      </c>
      <c r="AD395" s="11">
        <f t="shared" si="220"/>
        <v>0.3477549599721545</v>
      </c>
      <c r="AE395" s="11">
        <f t="shared" si="221"/>
        <v>3.3675109866807187E-3</v>
      </c>
      <c r="AF395" s="11">
        <f t="shared" si="222"/>
        <v>0</v>
      </c>
      <c r="AG395" s="11">
        <f t="shared" si="223"/>
        <v>0</v>
      </c>
      <c r="AH395" s="11">
        <f t="shared" si="224"/>
        <v>0</v>
      </c>
      <c r="AI395" s="11">
        <f t="shared" si="225"/>
        <v>0</v>
      </c>
      <c r="AJ395" s="11">
        <f t="shared" si="226"/>
        <v>0</v>
      </c>
      <c r="AL395">
        <f t="shared" si="227"/>
        <v>0.49544715570330705</v>
      </c>
      <c r="AN395" s="11">
        <f t="shared" si="228"/>
        <v>2.5330257430497243</v>
      </c>
      <c r="AO395" s="11">
        <f t="shared" si="229"/>
        <v>5.9474521492042902E-2</v>
      </c>
      <c r="AP395" s="11">
        <f t="shared" si="230"/>
        <v>0</v>
      </c>
      <c r="AQ395" s="11">
        <f t="shared" si="231"/>
        <v>0</v>
      </c>
      <c r="AR395" s="11">
        <f t="shared" si="232"/>
        <v>1.5338761379505983E-2</v>
      </c>
      <c r="AS395" s="11">
        <f t="shared" si="233"/>
        <v>0.15163455434880033</v>
      </c>
      <c r="AT395" s="11">
        <f t="shared" si="234"/>
        <v>0.24052641972992647</v>
      </c>
      <c r="AU395" s="11">
        <f t="shared" si="235"/>
        <v>0</v>
      </c>
      <c r="AV395" s="11">
        <f t="shared" si="236"/>
        <v>0</v>
      </c>
      <c r="AW395" s="11">
        <f t="shared" si="237"/>
        <v>2.1057036414620391</v>
      </c>
      <c r="AX395" s="11">
        <f t="shared" si="238"/>
        <v>2.0390737627106179E-2</v>
      </c>
      <c r="AY395" s="11">
        <f t="shared" si="239"/>
        <v>0</v>
      </c>
      <c r="AZ395" s="11">
        <f t="shared" si="240"/>
        <v>0</v>
      </c>
      <c r="BA395" s="11">
        <f t="shared" si="241"/>
        <v>0</v>
      </c>
      <c r="BB395" s="11">
        <f t="shared" si="242"/>
        <v>0</v>
      </c>
      <c r="BC395" s="11">
        <f t="shared" si="243"/>
        <v>0</v>
      </c>
      <c r="BE395">
        <f t="shared" si="244"/>
        <v>14.971792382820356</v>
      </c>
    </row>
    <row r="396" spans="1:57" x14ac:dyDescent="0.25">
      <c r="A396" t="s">
        <v>955</v>
      </c>
      <c r="B396" t="s">
        <v>936</v>
      </c>
      <c r="C396" s="3">
        <v>31.64</v>
      </c>
      <c r="D396" s="3">
        <v>0.95199999999999996</v>
      </c>
      <c r="E396" s="3">
        <v>0.16300000000000001</v>
      </c>
      <c r="F396" s="3">
        <v>0</v>
      </c>
      <c r="G396" s="3">
        <v>0</v>
      </c>
      <c r="H396" s="3">
        <v>2.2970000000000002</v>
      </c>
      <c r="I396" s="3">
        <v>1.8120000000000001</v>
      </c>
      <c r="J396" s="3">
        <v>0</v>
      </c>
      <c r="K396" s="3">
        <v>0</v>
      </c>
      <c r="L396" s="3">
        <v>38.18</v>
      </c>
      <c r="M396" s="3">
        <v>4.5999999999999999E-2</v>
      </c>
      <c r="N396" s="3">
        <v>0</v>
      </c>
      <c r="O396" s="3">
        <v>0</v>
      </c>
      <c r="P396" s="3">
        <v>0</v>
      </c>
      <c r="Q396" s="3">
        <v>0</v>
      </c>
      <c r="R396" s="3">
        <v>0</v>
      </c>
      <c r="S396" s="1">
        <f t="shared" si="210"/>
        <v>75.089999999999989</v>
      </c>
      <c r="U396" s="11">
        <f t="shared" si="211"/>
        <v>0.42360173939121304</v>
      </c>
      <c r="V396" s="11">
        <f t="shared" si="212"/>
        <v>1.2704751517013389E-2</v>
      </c>
      <c r="W396" s="11">
        <f t="shared" si="213"/>
        <v>2.0029638950397766E-3</v>
      </c>
      <c r="X396" s="11">
        <f t="shared" si="214"/>
        <v>0</v>
      </c>
      <c r="Y396" s="11">
        <f t="shared" si="215"/>
        <v>0</v>
      </c>
      <c r="Z396" s="11">
        <f t="shared" si="216"/>
        <v>2.887659122966256E-2</v>
      </c>
      <c r="AA396" s="11">
        <f t="shared" si="217"/>
        <v>4.4957870604698247E-2</v>
      </c>
      <c r="AB396" s="11">
        <f t="shared" si="218"/>
        <v>0</v>
      </c>
      <c r="AC396" s="11">
        <f t="shared" si="219"/>
        <v>0</v>
      </c>
      <c r="AD396" s="11">
        <f t="shared" si="220"/>
        <v>0.33223111729899057</v>
      </c>
      <c r="AE396" s="11">
        <f t="shared" si="221"/>
        <v>6.4814018990507556E-4</v>
      </c>
      <c r="AF396" s="11">
        <f t="shared" si="222"/>
        <v>0</v>
      </c>
      <c r="AG396" s="11">
        <f t="shared" si="223"/>
        <v>0</v>
      </c>
      <c r="AH396" s="11">
        <f t="shared" si="224"/>
        <v>0</v>
      </c>
      <c r="AI396" s="11">
        <f t="shared" si="225"/>
        <v>0</v>
      </c>
      <c r="AJ396" s="11">
        <f t="shared" si="226"/>
        <v>0</v>
      </c>
      <c r="AL396">
        <f t="shared" si="227"/>
        <v>0.51214391663762704</v>
      </c>
      <c r="AN396" s="11">
        <f t="shared" si="228"/>
        <v>2.4813439677597717</v>
      </c>
      <c r="AO396" s="11">
        <f t="shared" si="229"/>
        <v>7.442098463508319E-2</v>
      </c>
      <c r="AP396" s="11">
        <f t="shared" si="230"/>
        <v>1.1732818627563601E-2</v>
      </c>
      <c r="AQ396" s="11">
        <f t="shared" si="231"/>
        <v>0</v>
      </c>
      <c r="AR396" s="11">
        <f t="shared" si="232"/>
        <v>0</v>
      </c>
      <c r="AS396" s="11">
        <f t="shared" si="233"/>
        <v>0.16915123049344646</v>
      </c>
      <c r="AT396" s="11">
        <f t="shared" si="234"/>
        <v>0.26335099848413512</v>
      </c>
      <c r="AU396" s="11">
        <f t="shared" si="235"/>
        <v>0</v>
      </c>
      <c r="AV396" s="11">
        <f t="shared" si="236"/>
        <v>0</v>
      </c>
      <c r="AW396" s="11">
        <f t="shared" si="237"/>
        <v>1.9461196736271944</v>
      </c>
      <c r="AX396" s="11">
        <f t="shared" si="238"/>
        <v>3.7966292414072012E-3</v>
      </c>
      <c r="AY396" s="11">
        <f t="shared" si="239"/>
        <v>0</v>
      </c>
      <c r="AZ396" s="11">
        <f t="shared" si="240"/>
        <v>0</v>
      </c>
      <c r="BA396" s="11">
        <f t="shared" si="241"/>
        <v>0</v>
      </c>
      <c r="BB396" s="11">
        <f t="shared" si="242"/>
        <v>0</v>
      </c>
      <c r="BC396" s="11">
        <f t="shared" si="243"/>
        <v>0</v>
      </c>
      <c r="BE396">
        <f t="shared" si="244"/>
        <v>16.102182342759253</v>
      </c>
    </row>
    <row r="397" spans="1:57" x14ac:dyDescent="0.25">
      <c r="A397" t="s">
        <v>956</v>
      </c>
      <c r="B397" t="s">
        <v>936</v>
      </c>
      <c r="C397" s="3">
        <v>30.600999999999999</v>
      </c>
      <c r="D397" s="3">
        <v>2.0470000000000002</v>
      </c>
      <c r="E397" s="3">
        <v>0.16900000000000001</v>
      </c>
      <c r="F397" s="3">
        <v>0</v>
      </c>
      <c r="G397" s="3">
        <v>0</v>
      </c>
      <c r="H397" s="3">
        <v>1.73</v>
      </c>
      <c r="I397" s="3">
        <v>1.569</v>
      </c>
      <c r="J397" s="3">
        <v>0</v>
      </c>
      <c r="K397" s="3">
        <v>0</v>
      </c>
      <c r="L397" s="3">
        <v>39.578000000000003</v>
      </c>
      <c r="M397" s="3">
        <v>0.21</v>
      </c>
      <c r="N397" s="3">
        <v>0</v>
      </c>
      <c r="O397" s="3">
        <v>0.04</v>
      </c>
      <c r="P397" s="3">
        <v>0</v>
      </c>
      <c r="Q397" s="3">
        <v>0</v>
      </c>
      <c r="R397" s="3">
        <v>0</v>
      </c>
      <c r="S397" s="1">
        <f t="shared" si="210"/>
        <v>75.943999999999988</v>
      </c>
      <c r="U397" s="11">
        <f t="shared" si="211"/>
        <v>0.40969142942827147</v>
      </c>
      <c r="V397" s="11">
        <f t="shared" si="212"/>
        <v>2.7317884827023541E-2</v>
      </c>
      <c r="W397" s="11">
        <f t="shared" si="213"/>
        <v>2.0766926273725291E-3</v>
      </c>
      <c r="X397" s="11">
        <f t="shared" si="214"/>
        <v>0</v>
      </c>
      <c r="Y397" s="11">
        <f t="shared" si="215"/>
        <v>0</v>
      </c>
      <c r="Z397" s="11">
        <f t="shared" si="216"/>
        <v>2.1748586341887775E-2</v>
      </c>
      <c r="AA397" s="11">
        <f t="shared" si="217"/>
        <v>3.8928752195790034E-2</v>
      </c>
      <c r="AB397" s="11">
        <f t="shared" si="218"/>
        <v>0</v>
      </c>
      <c r="AC397" s="11">
        <f t="shared" si="219"/>
        <v>0</v>
      </c>
      <c r="AD397" s="11">
        <f t="shared" si="220"/>
        <v>0.34439610163592066</v>
      </c>
      <c r="AE397" s="11">
        <f t="shared" si="221"/>
        <v>2.9589008669579538E-3</v>
      </c>
      <c r="AF397" s="11">
        <f t="shared" si="222"/>
        <v>0</v>
      </c>
      <c r="AG397" s="11">
        <f t="shared" si="223"/>
        <v>4.996115520183057E-4</v>
      </c>
      <c r="AH397" s="11">
        <f t="shared" si="224"/>
        <v>0</v>
      </c>
      <c r="AI397" s="11">
        <f t="shared" si="225"/>
        <v>0</v>
      </c>
      <c r="AJ397" s="11">
        <f t="shared" si="226"/>
        <v>0</v>
      </c>
      <c r="AL397">
        <f t="shared" si="227"/>
        <v>0.49976334542034528</v>
      </c>
      <c r="AN397" s="11">
        <f t="shared" si="228"/>
        <v>2.459312591744907</v>
      </c>
      <c r="AO397" s="11">
        <f t="shared" si="229"/>
        <v>0.16398492452890945</v>
      </c>
      <c r="AP397" s="11">
        <f t="shared" si="230"/>
        <v>1.246605606275014E-2</v>
      </c>
      <c r="AQ397" s="11">
        <f t="shared" si="231"/>
        <v>0</v>
      </c>
      <c r="AR397" s="11">
        <f t="shared" si="232"/>
        <v>0</v>
      </c>
      <c r="AS397" s="11">
        <f t="shared" si="233"/>
        <v>0.13055331012878879</v>
      </c>
      <c r="AT397" s="11">
        <f t="shared" si="234"/>
        <v>0.23368311753464535</v>
      </c>
      <c r="AU397" s="11">
        <f t="shared" si="235"/>
        <v>0</v>
      </c>
      <c r="AV397" s="11">
        <f t="shared" si="236"/>
        <v>0</v>
      </c>
      <c r="AW397" s="11">
        <f t="shared" si="237"/>
        <v>2.0673551079236496</v>
      </c>
      <c r="AX397" s="11">
        <f t="shared" si="238"/>
        <v>1.7761812030067489E-2</v>
      </c>
      <c r="AY397" s="11">
        <f t="shared" si="239"/>
        <v>0</v>
      </c>
      <c r="AZ397" s="11">
        <f t="shared" si="240"/>
        <v>2.999088808312391E-3</v>
      </c>
      <c r="BA397" s="11">
        <f t="shared" si="241"/>
        <v>0</v>
      </c>
      <c r="BB397" s="11">
        <f t="shared" si="242"/>
        <v>0</v>
      </c>
      <c r="BC397" s="11">
        <f t="shared" si="243"/>
        <v>0</v>
      </c>
      <c r="BE397">
        <f t="shared" si="244"/>
        <v>16.94328021901433</v>
      </c>
    </row>
    <row r="398" spans="1:57" x14ac:dyDescent="0.25">
      <c r="A398" t="s">
        <v>957</v>
      </c>
      <c r="B398" t="s">
        <v>936</v>
      </c>
      <c r="C398" s="3">
        <v>30.251999999999999</v>
      </c>
      <c r="D398" s="3">
        <v>1.413</v>
      </c>
      <c r="E398" s="3">
        <v>0</v>
      </c>
      <c r="F398" s="3">
        <v>0</v>
      </c>
      <c r="G398" s="3">
        <v>0</v>
      </c>
      <c r="H398" s="3">
        <v>1.8620000000000001</v>
      </c>
      <c r="I398" s="3">
        <v>2.1749999999999998</v>
      </c>
      <c r="J398" s="3">
        <v>0</v>
      </c>
      <c r="K398" s="3">
        <v>0</v>
      </c>
      <c r="L398" s="3">
        <v>40.002000000000002</v>
      </c>
      <c r="M398" s="3">
        <v>8.6999999999999994E-2</v>
      </c>
      <c r="N398" s="3">
        <v>0</v>
      </c>
      <c r="O398" s="3">
        <v>0</v>
      </c>
      <c r="P398" s="3">
        <v>0</v>
      </c>
      <c r="Q398" s="3">
        <v>0</v>
      </c>
      <c r="R398" s="3">
        <v>0</v>
      </c>
      <c r="S398" s="1">
        <f t="shared" si="210"/>
        <v>75.791000000000011</v>
      </c>
      <c r="U398" s="11">
        <f t="shared" si="211"/>
        <v>0.40501895765053653</v>
      </c>
      <c r="V398" s="11">
        <f t="shared" si="212"/>
        <v>1.8856947367163781E-2</v>
      </c>
      <c r="W398" s="11">
        <f t="shared" si="213"/>
        <v>0</v>
      </c>
      <c r="X398" s="11">
        <f t="shared" si="214"/>
        <v>0</v>
      </c>
      <c r="Y398" s="11">
        <f t="shared" si="215"/>
        <v>0</v>
      </c>
      <c r="Z398" s="11">
        <f t="shared" si="216"/>
        <v>2.3408016051211008E-2</v>
      </c>
      <c r="AA398" s="11">
        <f t="shared" si="217"/>
        <v>5.3964331437758653E-2</v>
      </c>
      <c r="AB398" s="11">
        <f t="shared" si="218"/>
        <v>0</v>
      </c>
      <c r="AC398" s="11">
        <f t="shared" si="219"/>
        <v>0</v>
      </c>
      <c r="AD398" s="11">
        <f t="shared" si="220"/>
        <v>0.34808562478245736</v>
      </c>
      <c r="AE398" s="11">
        <f t="shared" si="221"/>
        <v>1.2258303591682952E-3</v>
      </c>
      <c r="AF398" s="11">
        <f t="shared" si="222"/>
        <v>0</v>
      </c>
      <c r="AG398" s="11">
        <f t="shared" si="223"/>
        <v>0</v>
      </c>
      <c r="AH398" s="11">
        <f t="shared" si="224"/>
        <v>0</v>
      </c>
      <c r="AI398" s="11">
        <f t="shared" si="225"/>
        <v>0</v>
      </c>
      <c r="AJ398" s="11">
        <f t="shared" si="226"/>
        <v>0</v>
      </c>
      <c r="AL398">
        <f t="shared" si="227"/>
        <v>0.50124825250666993</v>
      </c>
      <c r="AN398" s="11">
        <f t="shared" si="228"/>
        <v>2.4240620628107652</v>
      </c>
      <c r="AO398" s="11">
        <f t="shared" si="229"/>
        <v>0.11285992882486623</v>
      </c>
      <c r="AP398" s="11">
        <f t="shared" si="230"/>
        <v>0</v>
      </c>
      <c r="AQ398" s="11">
        <f t="shared" si="231"/>
        <v>0</v>
      </c>
      <c r="AR398" s="11">
        <f t="shared" si="232"/>
        <v>0</v>
      </c>
      <c r="AS398" s="11">
        <f t="shared" si="233"/>
        <v>0.14009834009884869</v>
      </c>
      <c r="AT398" s="11">
        <f t="shared" si="234"/>
        <v>0.32297966826552021</v>
      </c>
      <c r="AU398" s="11">
        <f t="shared" si="235"/>
        <v>0</v>
      </c>
      <c r="AV398" s="11">
        <f t="shared" si="236"/>
        <v>0</v>
      </c>
      <c r="AW398" s="11">
        <f t="shared" si="237"/>
        <v>2.0833127479750697</v>
      </c>
      <c r="AX398" s="11">
        <f t="shared" si="238"/>
        <v>7.3366661312319502E-3</v>
      </c>
      <c r="AY398" s="11">
        <f t="shared" si="239"/>
        <v>0</v>
      </c>
      <c r="AZ398" s="11">
        <f t="shared" si="240"/>
        <v>0</v>
      </c>
      <c r="BA398" s="11">
        <f t="shared" si="241"/>
        <v>0</v>
      </c>
      <c r="BB398" s="11">
        <f t="shared" si="242"/>
        <v>0</v>
      </c>
      <c r="BC398" s="11">
        <f t="shared" si="243"/>
        <v>0</v>
      </c>
      <c r="BE398">
        <f t="shared" si="244"/>
        <v>16.917762758719391</v>
      </c>
    </row>
    <row r="399" spans="1:57" x14ac:dyDescent="0.25">
      <c r="A399" t="s">
        <v>958</v>
      </c>
      <c r="B399" t="s">
        <v>936</v>
      </c>
      <c r="C399" s="3">
        <v>31.571999999999999</v>
      </c>
      <c r="D399" s="3">
        <v>1.339</v>
      </c>
      <c r="E399" s="3">
        <v>0</v>
      </c>
      <c r="F399" s="3">
        <v>0</v>
      </c>
      <c r="G399" s="3">
        <v>0</v>
      </c>
      <c r="H399" s="3">
        <v>2.7919999999999998</v>
      </c>
      <c r="I399" s="3">
        <v>1.0920000000000001</v>
      </c>
      <c r="J399" s="3">
        <v>0</v>
      </c>
      <c r="K399" s="3">
        <v>0</v>
      </c>
      <c r="L399" s="3">
        <v>39.973999999999997</v>
      </c>
      <c r="M399" s="3">
        <v>0.13500000000000001</v>
      </c>
      <c r="N399" s="3">
        <v>0</v>
      </c>
      <c r="O399" s="3">
        <v>0</v>
      </c>
      <c r="P399" s="3">
        <v>0</v>
      </c>
      <c r="Q399" s="3">
        <v>0</v>
      </c>
      <c r="R399" s="3">
        <v>0</v>
      </c>
      <c r="S399" s="1">
        <f t="shared" si="210"/>
        <v>76.904000000000011</v>
      </c>
      <c r="U399" s="11">
        <f t="shared" si="211"/>
        <v>0.42269134374397527</v>
      </c>
      <c r="V399" s="11">
        <f t="shared" si="212"/>
        <v>1.7869393152606015E-2</v>
      </c>
      <c r="W399" s="11">
        <f t="shared" si="213"/>
        <v>0</v>
      </c>
      <c r="X399" s="11">
        <f t="shared" si="214"/>
        <v>0</v>
      </c>
      <c r="Y399" s="11">
        <f t="shared" si="215"/>
        <v>0</v>
      </c>
      <c r="Z399" s="11">
        <f t="shared" si="216"/>
        <v>3.5099452639624662E-2</v>
      </c>
      <c r="AA399" s="11">
        <f t="shared" si="217"/>
        <v>2.7093816059785038E-2</v>
      </c>
      <c r="AB399" s="11">
        <f t="shared" si="218"/>
        <v>0</v>
      </c>
      <c r="AC399" s="11">
        <f t="shared" si="219"/>
        <v>0</v>
      </c>
      <c r="AD399" s="11">
        <f t="shared" si="220"/>
        <v>0.34784197702749736</v>
      </c>
      <c r="AE399" s="11">
        <f t="shared" si="221"/>
        <v>1.9021505573301133E-3</v>
      </c>
      <c r="AF399" s="11">
        <f t="shared" si="222"/>
        <v>0</v>
      </c>
      <c r="AG399" s="11">
        <f t="shared" si="223"/>
        <v>0</v>
      </c>
      <c r="AH399" s="11">
        <f t="shared" si="224"/>
        <v>0</v>
      </c>
      <c r="AI399" s="11">
        <f t="shared" si="225"/>
        <v>0</v>
      </c>
      <c r="AJ399" s="11">
        <f t="shared" si="226"/>
        <v>0</v>
      </c>
      <c r="AL399">
        <f t="shared" si="227"/>
        <v>0.50275400559599093</v>
      </c>
      <c r="AN399" s="11">
        <f t="shared" si="228"/>
        <v>2.5222554512095523</v>
      </c>
      <c r="AO399" s="11">
        <f t="shared" si="229"/>
        <v>0.10662904494270137</v>
      </c>
      <c r="AP399" s="11">
        <f t="shared" si="230"/>
        <v>0</v>
      </c>
      <c r="AQ399" s="11">
        <f t="shared" si="231"/>
        <v>0</v>
      </c>
      <c r="AR399" s="11">
        <f t="shared" si="232"/>
        <v>0</v>
      </c>
      <c r="AS399" s="11">
        <f t="shared" si="233"/>
        <v>0.20944310089394078</v>
      </c>
      <c r="AT399" s="11">
        <f t="shared" si="234"/>
        <v>0.16167240295380605</v>
      </c>
      <c r="AU399" s="11">
        <f t="shared" si="235"/>
        <v>0</v>
      </c>
      <c r="AV399" s="11">
        <f t="shared" si="236"/>
        <v>0</v>
      </c>
      <c r="AW399" s="11">
        <f t="shared" si="237"/>
        <v>2.075619327677841</v>
      </c>
      <c r="AX399" s="11">
        <f t="shared" si="238"/>
        <v>1.1350385294743925E-2</v>
      </c>
      <c r="AY399" s="11">
        <f t="shared" si="239"/>
        <v>0</v>
      </c>
      <c r="AZ399" s="11">
        <f t="shared" si="240"/>
        <v>0</v>
      </c>
      <c r="BA399" s="11">
        <f t="shared" si="241"/>
        <v>0</v>
      </c>
      <c r="BB399" s="11">
        <f t="shared" si="242"/>
        <v>0</v>
      </c>
      <c r="BC399" s="11">
        <f t="shared" si="243"/>
        <v>0</v>
      </c>
      <c r="BE399">
        <f t="shared" si="244"/>
        <v>15.146964558788659</v>
      </c>
    </row>
    <row r="400" spans="1:57" x14ac:dyDescent="0.25">
      <c r="A400" t="s">
        <v>959</v>
      </c>
      <c r="B400" t="s">
        <v>936</v>
      </c>
      <c r="C400" s="3">
        <v>16.442</v>
      </c>
      <c r="D400" s="3">
        <v>13.606999999999999</v>
      </c>
      <c r="E400" s="3">
        <v>0</v>
      </c>
      <c r="F400" s="3">
        <v>0.89600000000000002</v>
      </c>
      <c r="G400" s="3">
        <v>1.536</v>
      </c>
      <c r="H400" s="3">
        <v>6.0229999999999997</v>
      </c>
      <c r="I400" s="3">
        <v>2.141</v>
      </c>
      <c r="J400" s="3">
        <v>0</v>
      </c>
      <c r="K400" s="3">
        <v>0</v>
      </c>
      <c r="L400" s="3">
        <v>39.651000000000003</v>
      </c>
      <c r="M400" s="3">
        <v>0.109</v>
      </c>
      <c r="N400" s="3">
        <v>0</v>
      </c>
      <c r="O400" s="3">
        <v>0</v>
      </c>
      <c r="P400" s="3">
        <v>0.20699999999999999</v>
      </c>
      <c r="Q400" s="3">
        <v>8.4000000000000005E-2</v>
      </c>
      <c r="R400" s="3">
        <v>0</v>
      </c>
      <c r="S400" s="1">
        <f t="shared" si="210"/>
        <v>80.695999999999998</v>
      </c>
      <c r="U400" s="11">
        <f t="shared" si="211"/>
        <v>0.22012831223357537</v>
      </c>
      <c r="V400" s="11">
        <f t="shared" si="212"/>
        <v>0.1815898675336147</v>
      </c>
      <c r="W400" s="11">
        <f t="shared" si="213"/>
        <v>0</v>
      </c>
      <c r="X400" s="11">
        <f t="shared" si="214"/>
        <v>1.2630854810015591E-2</v>
      </c>
      <c r="Y400" s="11">
        <f t="shared" si="215"/>
        <v>2.137894174238375E-2</v>
      </c>
      <c r="Z400" s="11">
        <f t="shared" si="216"/>
        <v>7.5717766206468251E-2</v>
      </c>
      <c r="AA400" s="11">
        <f t="shared" si="217"/>
        <v>5.3120751084248866E-2</v>
      </c>
      <c r="AB400" s="11">
        <f t="shared" si="218"/>
        <v>0</v>
      </c>
      <c r="AC400" s="11">
        <f t="shared" si="219"/>
        <v>0</v>
      </c>
      <c r="AD400" s="11">
        <f t="shared" si="220"/>
        <v>0.34503132613992343</v>
      </c>
      <c r="AE400" s="11">
        <f t="shared" si="221"/>
        <v>1.5358104499924618E-3</v>
      </c>
      <c r="AF400" s="11">
        <f t="shared" si="222"/>
        <v>0</v>
      </c>
      <c r="AG400" s="11">
        <f t="shared" si="223"/>
        <v>0</v>
      </c>
      <c r="AH400" s="11">
        <f t="shared" si="224"/>
        <v>2.7206878740124365E-3</v>
      </c>
      <c r="AI400" s="11">
        <f t="shared" si="225"/>
        <v>1.6476855902049015E-3</v>
      </c>
      <c r="AJ400" s="11">
        <f t="shared" si="226"/>
        <v>0</v>
      </c>
      <c r="AL400">
        <f t="shared" si="227"/>
        <v>0.56456649361030653</v>
      </c>
      <c r="AN400" s="11">
        <f t="shared" si="228"/>
        <v>1.1697203857736527</v>
      </c>
      <c r="AO400" s="11">
        <f t="shared" si="229"/>
        <v>0.96493435010132345</v>
      </c>
      <c r="AP400" s="11">
        <f t="shared" si="230"/>
        <v>0</v>
      </c>
      <c r="AQ400" s="11">
        <f t="shared" si="231"/>
        <v>6.7117983194026065E-2</v>
      </c>
      <c r="AR400" s="11">
        <f t="shared" si="232"/>
        <v>0.11360366928084446</v>
      </c>
      <c r="AS400" s="11">
        <f t="shared" si="233"/>
        <v>0.40234994671185342</v>
      </c>
      <c r="AT400" s="11">
        <f t="shared" si="234"/>
        <v>0.28227366493830008</v>
      </c>
      <c r="AU400" s="11">
        <f t="shared" si="235"/>
        <v>0</v>
      </c>
      <c r="AV400" s="11">
        <f t="shared" si="236"/>
        <v>0</v>
      </c>
      <c r="AW400" s="11">
        <f t="shared" si="237"/>
        <v>1.8334314737676349</v>
      </c>
      <c r="AX400" s="11">
        <f t="shared" si="238"/>
        <v>8.1610074315846253E-3</v>
      </c>
      <c r="AY400" s="11">
        <f t="shared" si="239"/>
        <v>0</v>
      </c>
      <c r="AZ400" s="11">
        <f t="shared" si="240"/>
        <v>0</v>
      </c>
      <c r="BA400" s="11">
        <f t="shared" si="241"/>
        <v>1.4457222868190961E-2</v>
      </c>
      <c r="BB400" s="11">
        <f t="shared" si="242"/>
        <v>8.7554908528217797E-3</v>
      </c>
      <c r="BC400" s="11">
        <f t="shared" si="243"/>
        <v>0</v>
      </c>
      <c r="BE400">
        <f t="shared" si="244"/>
        <v>35.724126588630703</v>
      </c>
    </row>
    <row r="401" spans="1:57" x14ac:dyDescent="0.25">
      <c r="A401" t="s">
        <v>960</v>
      </c>
      <c r="B401" t="s">
        <v>936</v>
      </c>
      <c r="C401" s="3">
        <v>15.981999999999999</v>
      </c>
      <c r="D401" s="3">
        <v>13.414</v>
      </c>
      <c r="E401" s="3">
        <v>0.16</v>
      </c>
      <c r="F401" s="3">
        <v>1.1879999999999999</v>
      </c>
      <c r="G401" s="3">
        <v>0.84199999999999997</v>
      </c>
      <c r="H401" s="3">
        <v>6.665</v>
      </c>
      <c r="I401" s="3">
        <v>1.7949999999999999</v>
      </c>
      <c r="J401" s="3">
        <v>0</v>
      </c>
      <c r="K401" s="3">
        <v>0</v>
      </c>
      <c r="L401" s="3">
        <v>39.838999999999999</v>
      </c>
      <c r="M401" s="3">
        <v>0</v>
      </c>
      <c r="N401" s="3">
        <v>0</v>
      </c>
      <c r="O401" s="3">
        <v>0.1</v>
      </c>
      <c r="P401" s="3">
        <v>0.52900000000000003</v>
      </c>
      <c r="Q401" s="3">
        <v>0.34200000000000003</v>
      </c>
      <c r="R401" s="3">
        <v>0</v>
      </c>
      <c r="S401" s="1">
        <f t="shared" si="210"/>
        <v>80.85599999999998</v>
      </c>
      <c r="U401" s="11">
        <f t="shared" si="211"/>
        <v>0.21396975344343763</v>
      </c>
      <c r="V401" s="11">
        <f t="shared" si="212"/>
        <v>0.17901421937943027</v>
      </c>
      <c r="W401" s="11">
        <f t="shared" si="213"/>
        <v>1.9660995288734002E-3</v>
      </c>
      <c r="X401" s="11">
        <f t="shared" si="214"/>
        <v>1.6747160172208172E-2</v>
      </c>
      <c r="Y401" s="11">
        <f t="shared" si="215"/>
        <v>1.1719445929093176E-2</v>
      </c>
      <c r="Z401" s="11">
        <f t="shared" si="216"/>
        <v>8.3788628883631228E-2</v>
      </c>
      <c r="AA401" s="11">
        <f t="shared" si="217"/>
        <v>4.4536080427943346E-2</v>
      </c>
      <c r="AB401" s="11">
        <f t="shared" si="218"/>
        <v>0</v>
      </c>
      <c r="AC401" s="11">
        <f t="shared" si="219"/>
        <v>0</v>
      </c>
      <c r="AD401" s="11">
        <f t="shared" si="220"/>
        <v>0.34666724678036892</v>
      </c>
      <c r="AE401" s="11">
        <f t="shared" si="221"/>
        <v>0</v>
      </c>
      <c r="AF401" s="11">
        <f t="shared" si="222"/>
        <v>0</v>
      </c>
      <c r="AG401" s="11">
        <f t="shared" si="223"/>
        <v>1.2490288800457645E-3</v>
      </c>
      <c r="AH401" s="11">
        <f t="shared" si="224"/>
        <v>6.9528690113651159E-3</v>
      </c>
      <c r="AI401" s="11">
        <f t="shared" si="225"/>
        <v>6.7084341886913847E-3</v>
      </c>
      <c r="AJ401" s="11">
        <f t="shared" si="226"/>
        <v>0</v>
      </c>
      <c r="AL401">
        <f t="shared" si="227"/>
        <v>0.55174138776461723</v>
      </c>
      <c r="AN401" s="11">
        <f t="shared" si="228"/>
        <v>1.1634241595161299</v>
      </c>
      <c r="AO401" s="11">
        <f t="shared" si="229"/>
        <v>0.97335938547971101</v>
      </c>
      <c r="AP401" s="11">
        <f t="shared" si="230"/>
        <v>1.0690331951563728E-2</v>
      </c>
      <c r="AQ401" s="11">
        <f t="shared" si="231"/>
        <v>9.1059836421150314E-2</v>
      </c>
      <c r="AR401" s="11">
        <f t="shared" si="232"/>
        <v>6.3722494935034138E-2</v>
      </c>
      <c r="AS401" s="11">
        <f t="shared" si="233"/>
        <v>0.45558642549782918</v>
      </c>
      <c r="AT401" s="11">
        <f t="shared" si="234"/>
        <v>0.24215736619858161</v>
      </c>
      <c r="AU401" s="11">
        <f t="shared" si="235"/>
        <v>0</v>
      </c>
      <c r="AV401" s="11">
        <f t="shared" si="236"/>
        <v>0</v>
      </c>
      <c r="AW401" s="11">
        <f t="shared" si="237"/>
        <v>1.884944220977655</v>
      </c>
      <c r="AX401" s="11">
        <f t="shared" si="238"/>
        <v>0</v>
      </c>
      <c r="AY401" s="11">
        <f t="shared" si="239"/>
        <v>0</v>
      </c>
      <c r="AZ401" s="11">
        <f t="shared" si="240"/>
        <v>6.7913822004882253E-3</v>
      </c>
      <c r="BA401" s="11">
        <f t="shared" si="241"/>
        <v>3.7805043262395248E-2</v>
      </c>
      <c r="BB401" s="11">
        <f t="shared" si="242"/>
        <v>3.6475970467997533E-2</v>
      </c>
      <c r="BC401" s="11">
        <f t="shared" si="243"/>
        <v>0</v>
      </c>
      <c r="BE401">
        <f t="shared" si="244"/>
        <v>35.647677198224656</v>
      </c>
    </row>
    <row r="402" spans="1:57" x14ac:dyDescent="0.25">
      <c r="A402" t="s">
        <v>961</v>
      </c>
      <c r="B402" t="s">
        <v>936</v>
      </c>
      <c r="C402" s="3">
        <v>17.382000000000001</v>
      </c>
      <c r="D402" s="3">
        <v>13.365</v>
      </c>
      <c r="E402" s="3">
        <v>0.216</v>
      </c>
      <c r="F402" s="3">
        <v>0.77400000000000002</v>
      </c>
      <c r="G402" s="3">
        <v>0.26500000000000001</v>
      </c>
      <c r="H402" s="3">
        <v>6.9539999999999997</v>
      </c>
      <c r="I402" s="3">
        <v>1.637</v>
      </c>
      <c r="J402" s="3">
        <v>0</v>
      </c>
      <c r="K402" s="3">
        <v>0</v>
      </c>
      <c r="L402" s="3">
        <v>39.558999999999997</v>
      </c>
      <c r="M402" s="3">
        <v>0</v>
      </c>
      <c r="N402" s="3">
        <v>0</v>
      </c>
      <c r="O402" s="3">
        <v>0.05</v>
      </c>
      <c r="P402" s="3">
        <v>0.17499999999999999</v>
      </c>
      <c r="Q402" s="3">
        <v>0</v>
      </c>
      <c r="R402" s="3">
        <v>0</v>
      </c>
      <c r="S402" s="1">
        <f t="shared" si="210"/>
        <v>80.376999999999995</v>
      </c>
      <c r="U402" s="11">
        <f t="shared" si="211"/>
        <v>0.23271319323950904</v>
      </c>
      <c r="V402" s="11">
        <f t="shared" si="212"/>
        <v>0.17836029834546635</v>
      </c>
      <c r="W402" s="11">
        <f t="shared" si="213"/>
        <v>2.6542343639790905E-3</v>
      </c>
      <c r="X402" s="11">
        <f t="shared" si="214"/>
        <v>1.0911028597044719E-2</v>
      </c>
      <c r="Y402" s="11">
        <f t="shared" si="215"/>
        <v>3.6884241938357383E-3</v>
      </c>
      <c r="Z402" s="11">
        <f t="shared" si="216"/>
        <v>8.7421774232073757E-2</v>
      </c>
      <c r="AA402" s="11">
        <f t="shared" si="217"/>
        <v>4.0615912902809616E-2</v>
      </c>
      <c r="AB402" s="11">
        <f t="shared" si="218"/>
        <v>0</v>
      </c>
      <c r="AC402" s="11">
        <f t="shared" si="219"/>
        <v>0</v>
      </c>
      <c r="AD402" s="11">
        <f t="shared" si="220"/>
        <v>0.34423076923076923</v>
      </c>
      <c r="AE402" s="11">
        <f t="shared" si="221"/>
        <v>0</v>
      </c>
      <c r="AF402" s="11">
        <f t="shared" si="222"/>
        <v>0</v>
      </c>
      <c r="AG402" s="11">
        <f t="shared" si="223"/>
        <v>6.2451444002288223E-4</v>
      </c>
      <c r="AH402" s="11">
        <f t="shared" si="224"/>
        <v>2.3000984442134126E-3</v>
      </c>
      <c r="AI402" s="11">
        <f t="shared" si="225"/>
        <v>0</v>
      </c>
      <c r="AJ402" s="11">
        <f t="shared" si="226"/>
        <v>0</v>
      </c>
      <c r="AL402">
        <f t="shared" si="227"/>
        <v>0.55636486587471845</v>
      </c>
      <c r="AN402" s="11">
        <f t="shared" si="228"/>
        <v>1.2548232689368515</v>
      </c>
      <c r="AO402" s="11">
        <f t="shared" si="229"/>
        <v>0.96174458140009134</v>
      </c>
      <c r="AP402" s="11">
        <f t="shared" si="230"/>
        <v>1.4312016412859369E-2</v>
      </c>
      <c r="AQ402" s="11">
        <f t="shared" si="231"/>
        <v>5.8833847711916722E-2</v>
      </c>
      <c r="AR402" s="11">
        <f t="shared" si="232"/>
        <v>1.9888517877760598E-2</v>
      </c>
      <c r="AS402" s="11">
        <f t="shared" si="233"/>
        <v>0.47139087814951613</v>
      </c>
      <c r="AT402" s="11">
        <f t="shared" si="234"/>
        <v>0.21900688951100369</v>
      </c>
      <c r="AU402" s="11">
        <f t="shared" si="235"/>
        <v>0</v>
      </c>
      <c r="AV402" s="11">
        <f t="shared" si="236"/>
        <v>0</v>
      </c>
      <c r="AW402" s="11">
        <f t="shared" si="237"/>
        <v>1.85614220277678</v>
      </c>
      <c r="AX402" s="11">
        <f t="shared" si="238"/>
        <v>0</v>
      </c>
      <c r="AY402" s="11">
        <f t="shared" si="239"/>
        <v>0</v>
      </c>
      <c r="AZ402" s="11">
        <f t="shared" si="240"/>
        <v>3.3674723818569248E-3</v>
      </c>
      <c r="BA402" s="11">
        <f t="shared" si="241"/>
        <v>1.2402464202680329E-2</v>
      </c>
      <c r="BB402" s="11">
        <f t="shared" si="242"/>
        <v>0</v>
      </c>
      <c r="BC402" s="11">
        <f t="shared" si="243"/>
        <v>0</v>
      </c>
      <c r="BE402">
        <f t="shared" si="244"/>
        <v>33.579452614802619</v>
      </c>
    </row>
    <row r="403" spans="1:57" x14ac:dyDescent="0.25">
      <c r="A403" t="s">
        <v>962</v>
      </c>
      <c r="B403" t="s">
        <v>936</v>
      </c>
      <c r="C403" s="3">
        <v>15.47</v>
      </c>
      <c r="D403" s="3">
        <v>15.279</v>
      </c>
      <c r="E403" s="3">
        <v>0</v>
      </c>
      <c r="F403" s="3">
        <v>0</v>
      </c>
      <c r="G403" s="3">
        <v>0</v>
      </c>
      <c r="H403" s="3">
        <v>6.3319999999999999</v>
      </c>
      <c r="I403" s="3">
        <v>0.93700000000000006</v>
      </c>
      <c r="J403" s="3">
        <v>0</v>
      </c>
      <c r="K403" s="3">
        <v>0</v>
      </c>
      <c r="L403" s="3">
        <v>38.784999999999997</v>
      </c>
      <c r="M403" s="3">
        <v>0</v>
      </c>
      <c r="N403" s="3">
        <v>0</v>
      </c>
      <c r="O403" s="3">
        <v>4.2000000000000003E-2</v>
      </c>
      <c r="P403" s="3">
        <v>0.09</v>
      </c>
      <c r="Q403" s="3">
        <v>0</v>
      </c>
      <c r="R403" s="3">
        <v>0</v>
      </c>
      <c r="S403" s="1">
        <f t="shared" si="210"/>
        <v>76.935000000000002</v>
      </c>
      <c r="U403" s="11">
        <f t="shared" si="211"/>
        <v>0.2071150097465887</v>
      </c>
      <c r="V403" s="11">
        <f t="shared" si="212"/>
        <v>0.20390325465173065</v>
      </c>
      <c r="W403" s="11">
        <f t="shared" si="213"/>
        <v>0</v>
      </c>
      <c r="X403" s="11">
        <f t="shared" si="214"/>
        <v>0</v>
      </c>
      <c r="Y403" s="11">
        <f t="shared" si="215"/>
        <v>0</v>
      </c>
      <c r="Z403" s="11">
        <f t="shared" si="216"/>
        <v>7.9602340298747631E-2</v>
      </c>
      <c r="AA403" s="11">
        <f t="shared" si="217"/>
        <v>2.3248082095255109E-2</v>
      </c>
      <c r="AB403" s="11">
        <f t="shared" si="218"/>
        <v>0</v>
      </c>
      <c r="AC403" s="11">
        <f t="shared" si="219"/>
        <v>0</v>
      </c>
      <c r="AD403" s="11">
        <f t="shared" si="220"/>
        <v>0.33749564914723285</v>
      </c>
      <c r="AE403" s="11">
        <f t="shared" si="221"/>
        <v>0</v>
      </c>
      <c r="AF403" s="11">
        <f t="shared" si="222"/>
        <v>0</v>
      </c>
      <c r="AG403" s="11">
        <f t="shared" si="223"/>
        <v>5.2459212961922111E-4</v>
      </c>
      <c r="AH403" s="11">
        <f t="shared" si="224"/>
        <v>1.182907771309755E-3</v>
      </c>
      <c r="AI403" s="11">
        <f t="shared" si="225"/>
        <v>0</v>
      </c>
      <c r="AJ403" s="11">
        <f t="shared" si="226"/>
        <v>0</v>
      </c>
      <c r="AL403">
        <f t="shared" si="227"/>
        <v>0.51386868679232212</v>
      </c>
      <c r="AN403" s="11">
        <f t="shared" si="228"/>
        <v>1.2091513750688609</v>
      </c>
      <c r="AO403" s="11">
        <f t="shared" si="229"/>
        <v>1.1904009325293097</v>
      </c>
      <c r="AP403" s="11">
        <f t="shared" si="230"/>
        <v>0</v>
      </c>
      <c r="AQ403" s="11">
        <f t="shared" si="231"/>
        <v>0</v>
      </c>
      <c r="AR403" s="11">
        <f t="shared" si="232"/>
        <v>0</v>
      </c>
      <c r="AS403" s="11">
        <f t="shared" si="233"/>
        <v>0.46472382348674957</v>
      </c>
      <c r="AT403" s="11">
        <f t="shared" si="234"/>
        <v>0.13572386891507981</v>
      </c>
      <c r="AU403" s="11">
        <f t="shared" si="235"/>
        <v>0</v>
      </c>
      <c r="AV403" s="11">
        <f t="shared" si="236"/>
        <v>0</v>
      </c>
      <c r="AW403" s="11">
        <f t="shared" si="237"/>
        <v>1.9703223283789832</v>
      </c>
      <c r="AX403" s="11">
        <f t="shared" si="238"/>
        <v>0</v>
      </c>
      <c r="AY403" s="11">
        <f t="shared" si="239"/>
        <v>0</v>
      </c>
      <c r="AZ403" s="11">
        <f t="shared" si="240"/>
        <v>3.0626041813941051E-3</v>
      </c>
      <c r="BA403" s="11">
        <f t="shared" si="241"/>
        <v>6.9058952318755843E-3</v>
      </c>
      <c r="BB403" s="11">
        <f t="shared" si="242"/>
        <v>0</v>
      </c>
      <c r="BC403" s="11">
        <f t="shared" si="243"/>
        <v>0</v>
      </c>
      <c r="BE403">
        <f t="shared" si="244"/>
        <v>28.971826347795233</v>
      </c>
    </row>
    <row r="404" spans="1:57" x14ac:dyDescent="0.25">
      <c r="A404" t="s">
        <v>963</v>
      </c>
      <c r="B404" t="s">
        <v>936</v>
      </c>
      <c r="C404" s="3">
        <v>15.833</v>
      </c>
      <c r="D404" s="3">
        <v>14.923</v>
      </c>
      <c r="E404" s="3">
        <v>0</v>
      </c>
      <c r="F404" s="3">
        <v>0</v>
      </c>
      <c r="G404" s="3">
        <v>0</v>
      </c>
      <c r="H404" s="3">
        <v>6.2290000000000001</v>
      </c>
      <c r="I404" s="3">
        <v>1.667</v>
      </c>
      <c r="J404" s="3">
        <v>0</v>
      </c>
      <c r="K404" s="3">
        <v>0</v>
      </c>
      <c r="L404" s="3">
        <v>39.204999999999998</v>
      </c>
      <c r="M404" s="3">
        <v>0</v>
      </c>
      <c r="N404" s="3">
        <v>0</v>
      </c>
      <c r="O404" s="3">
        <v>0.115</v>
      </c>
      <c r="P404" s="3">
        <v>0</v>
      </c>
      <c r="Q404" s="3">
        <v>0</v>
      </c>
      <c r="R404" s="3">
        <v>0</v>
      </c>
      <c r="S404" s="1">
        <f t="shared" si="210"/>
        <v>77.971999999999994</v>
      </c>
      <c r="U404" s="11">
        <f t="shared" si="211"/>
        <v>0.21197491592228432</v>
      </c>
      <c r="V404" s="11">
        <f t="shared" si="212"/>
        <v>0.19915231816007439</v>
      </c>
      <c r="W404" s="11">
        <f t="shared" si="213"/>
        <v>0</v>
      </c>
      <c r="X404" s="11">
        <f t="shared" si="214"/>
        <v>0</v>
      </c>
      <c r="Y404" s="11">
        <f t="shared" si="215"/>
        <v>0</v>
      </c>
      <c r="Z404" s="11">
        <f t="shared" si="216"/>
        <v>7.8307482267987838E-2</v>
      </c>
      <c r="AA404" s="11">
        <f t="shared" si="217"/>
        <v>4.1360248508847668E-2</v>
      </c>
      <c r="AB404" s="11">
        <f t="shared" si="218"/>
        <v>0</v>
      </c>
      <c r="AC404" s="11">
        <f t="shared" si="219"/>
        <v>0</v>
      </c>
      <c r="AD404" s="11">
        <f t="shared" si="220"/>
        <v>0.34115036547163241</v>
      </c>
      <c r="AE404" s="11">
        <f t="shared" si="221"/>
        <v>0</v>
      </c>
      <c r="AF404" s="11">
        <f t="shared" si="222"/>
        <v>0</v>
      </c>
      <c r="AG404" s="11">
        <f t="shared" si="223"/>
        <v>1.436383212052629E-3</v>
      </c>
      <c r="AH404" s="11">
        <f t="shared" si="224"/>
        <v>0</v>
      </c>
      <c r="AI404" s="11">
        <f t="shared" si="225"/>
        <v>0</v>
      </c>
      <c r="AJ404" s="11">
        <f t="shared" si="226"/>
        <v>0</v>
      </c>
      <c r="AL404">
        <f t="shared" si="227"/>
        <v>0.5307949648591942</v>
      </c>
      <c r="AN404" s="11">
        <f t="shared" si="228"/>
        <v>1.1980610025860869</v>
      </c>
      <c r="AO404" s="11">
        <f t="shared" si="229"/>
        <v>1.1255889637888947</v>
      </c>
      <c r="AP404" s="11">
        <f t="shared" si="230"/>
        <v>0</v>
      </c>
      <c r="AQ404" s="11">
        <f t="shared" si="231"/>
        <v>0</v>
      </c>
      <c r="AR404" s="11">
        <f t="shared" si="232"/>
        <v>0</v>
      </c>
      <c r="AS404" s="11">
        <f t="shared" si="233"/>
        <v>0.44258604990023259</v>
      </c>
      <c r="AT404" s="11">
        <f t="shared" si="234"/>
        <v>0.23376398372478596</v>
      </c>
      <c r="AU404" s="11">
        <f t="shared" si="235"/>
        <v>0</v>
      </c>
      <c r="AV404" s="11">
        <f t="shared" si="236"/>
        <v>0</v>
      </c>
      <c r="AW404" s="11">
        <f t="shared" si="237"/>
        <v>1.9281477108329232</v>
      </c>
      <c r="AX404" s="11">
        <f t="shared" si="238"/>
        <v>0</v>
      </c>
      <c r="AY404" s="11">
        <f t="shared" si="239"/>
        <v>0</v>
      </c>
      <c r="AZ404" s="11">
        <f t="shared" si="240"/>
        <v>8.1182941087261252E-3</v>
      </c>
      <c r="BA404" s="11">
        <f t="shared" si="241"/>
        <v>0</v>
      </c>
      <c r="BB404" s="11">
        <f t="shared" si="242"/>
        <v>0</v>
      </c>
      <c r="BC404" s="11">
        <f t="shared" si="243"/>
        <v>0</v>
      </c>
      <c r="BE404">
        <f t="shared" si="244"/>
        <v>30.308699601768705</v>
      </c>
    </row>
    <row r="405" spans="1:57" x14ac:dyDescent="0.25">
      <c r="A405" t="s">
        <v>964</v>
      </c>
      <c r="B405" t="s">
        <v>936</v>
      </c>
      <c r="C405" s="3">
        <v>15.938000000000001</v>
      </c>
      <c r="D405" s="3">
        <v>12.635999999999999</v>
      </c>
      <c r="E405" s="3">
        <v>0</v>
      </c>
      <c r="F405" s="3">
        <v>0</v>
      </c>
      <c r="G405" s="3">
        <v>0</v>
      </c>
      <c r="H405" s="3">
        <v>7.5010000000000003</v>
      </c>
      <c r="I405" s="3">
        <v>2.9319999999999999</v>
      </c>
      <c r="J405" s="3">
        <v>0</v>
      </c>
      <c r="K405" s="3">
        <v>0</v>
      </c>
      <c r="L405" s="3">
        <v>42.189</v>
      </c>
      <c r="M405" s="3">
        <v>0</v>
      </c>
      <c r="N405" s="3">
        <v>0</v>
      </c>
      <c r="O405" s="3">
        <v>5.3999999999999999E-2</v>
      </c>
      <c r="P405" s="3">
        <v>0</v>
      </c>
      <c r="Q405" s="3">
        <v>0</v>
      </c>
      <c r="R405" s="3">
        <v>0</v>
      </c>
      <c r="S405" s="1">
        <f t="shared" si="210"/>
        <v>81.25</v>
      </c>
      <c r="U405" s="11">
        <f t="shared" si="211"/>
        <v>0.2133806739069897</v>
      </c>
      <c r="V405" s="11">
        <f t="shared" si="212"/>
        <v>0.16863155479934999</v>
      </c>
      <c r="W405" s="11">
        <f t="shared" si="213"/>
        <v>0</v>
      </c>
      <c r="X405" s="11">
        <f t="shared" si="214"/>
        <v>0</v>
      </c>
      <c r="Y405" s="11">
        <f t="shared" si="215"/>
        <v>0</v>
      </c>
      <c r="Z405" s="11">
        <f t="shared" si="216"/>
        <v>9.4298350376011683E-2</v>
      </c>
      <c r="AA405" s="11">
        <f t="shared" si="217"/>
        <v>7.2746399896785455E-2</v>
      </c>
      <c r="AB405" s="11">
        <f t="shared" si="218"/>
        <v>0</v>
      </c>
      <c r="AC405" s="11">
        <f t="shared" si="219"/>
        <v>0</v>
      </c>
      <c r="AD405" s="11">
        <f t="shared" si="220"/>
        <v>0.36711625478593801</v>
      </c>
      <c r="AE405" s="11">
        <f t="shared" si="221"/>
        <v>0</v>
      </c>
      <c r="AF405" s="11">
        <f t="shared" si="222"/>
        <v>0</v>
      </c>
      <c r="AG405" s="11">
        <f t="shared" si="223"/>
        <v>6.7447559522471274E-4</v>
      </c>
      <c r="AH405" s="11">
        <f t="shared" si="224"/>
        <v>0</v>
      </c>
      <c r="AI405" s="11">
        <f t="shared" si="225"/>
        <v>0</v>
      </c>
      <c r="AJ405" s="11">
        <f t="shared" si="226"/>
        <v>0</v>
      </c>
      <c r="AL405">
        <f t="shared" si="227"/>
        <v>0.54905697897913686</v>
      </c>
      <c r="AN405" s="11">
        <f t="shared" si="228"/>
        <v>1.1658936070919033</v>
      </c>
      <c r="AO405" s="11">
        <f t="shared" si="229"/>
        <v>0.92138827802291368</v>
      </c>
      <c r="AP405" s="11">
        <f t="shared" si="230"/>
        <v>0</v>
      </c>
      <c r="AQ405" s="11">
        <f t="shared" si="231"/>
        <v>0</v>
      </c>
      <c r="AR405" s="11">
        <f t="shared" si="232"/>
        <v>0</v>
      </c>
      <c r="AS405" s="11">
        <f t="shared" si="233"/>
        <v>0.51523805717581916</v>
      </c>
      <c r="AT405" s="11">
        <f t="shared" si="234"/>
        <v>0.39748005770936401</v>
      </c>
      <c r="AU405" s="11">
        <f t="shared" si="235"/>
        <v>0</v>
      </c>
      <c r="AV405" s="11">
        <f t="shared" si="236"/>
        <v>0</v>
      </c>
      <c r="AW405" s="11">
        <f t="shared" si="237"/>
        <v>2.0058915677668918</v>
      </c>
      <c r="AX405" s="11">
        <f t="shared" si="238"/>
        <v>0</v>
      </c>
      <c r="AY405" s="11">
        <f t="shared" si="239"/>
        <v>0</v>
      </c>
      <c r="AZ405" s="11">
        <f t="shared" si="240"/>
        <v>3.6852765070690867E-3</v>
      </c>
      <c r="BA405" s="11">
        <f t="shared" si="241"/>
        <v>0</v>
      </c>
      <c r="BB405" s="11">
        <f t="shared" si="242"/>
        <v>0</v>
      </c>
      <c r="BC405" s="11">
        <f t="shared" si="243"/>
        <v>0</v>
      </c>
      <c r="BE405">
        <f t="shared" si="244"/>
        <v>32.420537220948567</v>
      </c>
    </row>
    <row r="406" spans="1:57" x14ac:dyDescent="0.25">
      <c r="A406" t="s">
        <v>965</v>
      </c>
      <c r="B406" t="s">
        <v>936</v>
      </c>
      <c r="C406" s="3">
        <v>19.012</v>
      </c>
      <c r="D406" s="3">
        <v>6.1029999999999998</v>
      </c>
      <c r="E406" s="3">
        <v>0</v>
      </c>
      <c r="F406" s="3">
        <v>0</v>
      </c>
      <c r="G406" s="3">
        <v>0</v>
      </c>
      <c r="H406" s="3">
        <v>4.6459999999999999</v>
      </c>
      <c r="I406" s="3">
        <v>6.05</v>
      </c>
      <c r="J406" s="3">
        <v>0</v>
      </c>
      <c r="K406" s="3">
        <v>0</v>
      </c>
      <c r="L406" s="3">
        <v>41.545000000000002</v>
      </c>
      <c r="M406" s="3">
        <v>9.2999999999999999E-2</v>
      </c>
      <c r="N406" s="3">
        <v>0</v>
      </c>
      <c r="O406" s="3">
        <v>5.7000000000000002E-2</v>
      </c>
      <c r="P406" s="3">
        <v>5.7000000000000002E-2</v>
      </c>
      <c r="Q406" s="3">
        <v>0</v>
      </c>
      <c r="R406" s="3">
        <v>0</v>
      </c>
      <c r="S406" s="1">
        <f t="shared" si="210"/>
        <v>77.563000000000002</v>
      </c>
      <c r="U406" s="11">
        <f t="shared" si="211"/>
        <v>0.25453591243064927</v>
      </c>
      <c r="V406" s="11">
        <f t="shared" si="212"/>
        <v>8.1446532046567974E-2</v>
      </c>
      <c r="W406" s="11">
        <f t="shared" si="213"/>
        <v>0</v>
      </c>
      <c r="X406" s="11">
        <f t="shared" si="214"/>
        <v>0</v>
      </c>
      <c r="Y406" s="11">
        <f t="shared" si="215"/>
        <v>0</v>
      </c>
      <c r="Z406" s="11">
        <f t="shared" si="216"/>
        <v>5.840689719330093E-2</v>
      </c>
      <c r="AA406" s="11">
        <f t="shared" si="217"/>
        <v>0.15010768055100682</v>
      </c>
      <c r="AB406" s="11">
        <f t="shared" si="218"/>
        <v>0</v>
      </c>
      <c r="AC406" s="11">
        <f t="shared" si="219"/>
        <v>0</v>
      </c>
      <c r="AD406" s="11">
        <f t="shared" si="220"/>
        <v>0.36151235642185869</v>
      </c>
      <c r="AE406" s="11">
        <f t="shared" si="221"/>
        <v>1.3103703839385224E-3</v>
      </c>
      <c r="AF406" s="11">
        <f t="shared" si="222"/>
        <v>0</v>
      </c>
      <c r="AG406" s="11">
        <f t="shared" si="223"/>
        <v>7.1194646162608575E-4</v>
      </c>
      <c r="AH406" s="11">
        <f t="shared" si="224"/>
        <v>7.4917492182951151E-4</v>
      </c>
      <c r="AI406" s="11">
        <f t="shared" si="225"/>
        <v>0</v>
      </c>
      <c r="AJ406" s="11">
        <f t="shared" si="226"/>
        <v>0</v>
      </c>
      <c r="AL406">
        <f t="shared" si="227"/>
        <v>0.54449702222152507</v>
      </c>
      <c r="AN406" s="11">
        <f t="shared" si="228"/>
        <v>1.4024093909209279</v>
      </c>
      <c r="AO406" s="11">
        <f t="shared" si="229"/>
        <v>0.44874367750039956</v>
      </c>
      <c r="AP406" s="11">
        <f t="shared" si="230"/>
        <v>0</v>
      </c>
      <c r="AQ406" s="11">
        <f t="shared" si="231"/>
        <v>0</v>
      </c>
      <c r="AR406" s="11">
        <f t="shared" si="232"/>
        <v>0</v>
      </c>
      <c r="AS406" s="11">
        <f t="shared" si="233"/>
        <v>0.32180284634984724</v>
      </c>
      <c r="AT406" s="11">
        <f t="shared" si="234"/>
        <v>0.82704408522882511</v>
      </c>
      <c r="AU406" s="11">
        <f t="shared" si="235"/>
        <v>0</v>
      </c>
      <c r="AV406" s="11">
        <f t="shared" si="236"/>
        <v>0</v>
      </c>
      <c r="AW406" s="11">
        <f t="shared" si="237"/>
        <v>1.9918145095462787</v>
      </c>
      <c r="AX406" s="11">
        <f t="shared" si="238"/>
        <v>7.2197110202307417E-3</v>
      </c>
      <c r="AY406" s="11">
        <f t="shared" si="239"/>
        <v>0</v>
      </c>
      <c r="AZ406" s="11">
        <f t="shared" si="240"/>
        <v>3.9225914884972596E-3</v>
      </c>
      <c r="BA406" s="11">
        <f t="shared" si="241"/>
        <v>4.1277080934597728E-3</v>
      </c>
      <c r="BB406" s="11">
        <f t="shared" si="242"/>
        <v>0</v>
      </c>
      <c r="BC406" s="11">
        <f t="shared" si="243"/>
        <v>0</v>
      </c>
      <c r="BE406">
        <f t="shared" si="244"/>
        <v>30.777201294608926</v>
      </c>
    </row>
    <row r="407" spans="1:57" x14ac:dyDescent="0.25">
      <c r="A407" t="s">
        <v>966</v>
      </c>
      <c r="B407" t="s">
        <v>936</v>
      </c>
      <c r="C407" s="3">
        <v>18.629000000000001</v>
      </c>
      <c r="D407" s="3">
        <v>4.548</v>
      </c>
      <c r="E407" s="3">
        <v>0</v>
      </c>
      <c r="F407" s="3">
        <v>0</v>
      </c>
      <c r="G407" s="3">
        <v>0</v>
      </c>
      <c r="H407" s="3">
        <v>5.2240000000000002</v>
      </c>
      <c r="I407" s="3">
        <v>8.0540000000000003</v>
      </c>
      <c r="J407" s="3">
        <v>0</v>
      </c>
      <c r="K407" s="3">
        <v>0</v>
      </c>
      <c r="L407" s="3">
        <v>40.154000000000003</v>
      </c>
      <c r="M407" s="3">
        <v>0.10100000000000001</v>
      </c>
      <c r="N407" s="3">
        <v>0</v>
      </c>
      <c r="O407" s="3">
        <v>0</v>
      </c>
      <c r="P407" s="3">
        <v>0</v>
      </c>
      <c r="Q407" s="3">
        <v>0</v>
      </c>
      <c r="R407" s="3">
        <v>0</v>
      </c>
      <c r="S407" s="1">
        <f t="shared" si="210"/>
        <v>76.710000000000008</v>
      </c>
      <c r="U407" s="11">
        <f t="shared" si="211"/>
        <v>0.24940824282929547</v>
      </c>
      <c r="V407" s="11">
        <f t="shared" si="212"/>
        <v>6.069454821363119E-2</v>
      </c>
      <c r="W407" s="11">
        <f t="shared" si="213"/>
        <v>0</v>
      </c>
      <c r="X407" s="11">
        <f t="shared" si="214"/>
        <v>0</v>
      </c>
      <c r="Y407" s="11">
        <f t="shared" si="215"/>
        <v>0</v>
      </c>
      <c r="Z407" s="11">
        <f t="shared" si="216"/>
        <v>6.5673187890185988E-2</v>
      </c>
      <c r="AA407" s="11">
        <f t="shared" si="217"/>
        <v>0.1998292990343486</v>
      </c>
      <c r="AB407" s="11">
        <f t="shared" si="218"/>
        <v>0</v>
      </c>
      <c r="AC407" s="11">
        <f t="shared" si="219"/>
        <v>0</v>
      </c>
      <c r="AD407" s="11">
        <f t="shared" si="220"/>
        <v>0.34940828402366869</v>
      </c>
      <c r="AE407" s="11">
        <f t="shared" si="221"/>
        <v>1.4230904169654922E-3</v>
      </c>
      <c r="AF407" s="11">
        <f t="shared" si="222"/>
        <v>0</v>
      </c>
      <c r="AG407" s="11">
        <f t="shared" si="223"/>
        <v>0</v>
      </c>
      <c r="AH407" s="11">
        <f t="shared" si="224"/>
        <v>0</v>
      </c>
      <c r="AI407" s="11">
        <f t="shared" si="225"/>
        <v>0</v>
      </c>
      <c r="AJ407" s="11">
        <f t="shared" si="226"/>
        <v>0</v>
      </c>
      <c r="AL407">
        <f t="shared" si="227"/>
        <v>0.57560527796746119</v>
      </c>
      <c r="AN407" s="11">
        <f t="shared" si="228"/>
        <v>1.2998920564626639</v>
      </c>
      <c r="AO407" s="11">
        <f t="shared" si="229"/>
        <v>0.31633421653785931</v>
      </c>
      <c r="AP407" s="11">
        <f t="shared" si="230"/>
        <v>0</v>
      </c>
      <c r="AQ407" s="11">
        <f t="shared" si="231"/>
        <v>0</v>
      </c>
      <c r="AR407" s="11">
        <f t="shared" si="232"/>
        <v>0</v>
      </c>
      <c r="AS407" s="11">
        <f t="shared" si="233"/>
        <v>0.34228241333411719</v>
      </c>
      <c r="AT407" s="11">
        <f t="shared" si="234"/>
        <v>1.0414913136653599</v>
      </c>
      <c r="AU407" s="11">
        <f t="shared" si="235"/>
        <v>0</v>
      </c>
      <c r="AV407" s="11">
        <f t="shared" si="236"/>
        <v>0</v>
      </c>
      <c r="AW407" s="11">
        <f t="shared" si="237"/>
        <v>1.8210827666007987</v>
      </c>
      <c r="AX407" s="11">
        <f t="shared" si="238"/>
        <v>7.4170119946985911E-3</v>
      </c>
      <c r="AY407" s="11">
        <f t="shared" si="239"/>
        <v>0</v>
      </c>
      <c r="AZ407" s="11">
        <f t="shared" si="240"/>
        <v>0</v>
      </c>
      <c r="BA407" s="11">
        <f t="shared" si="241"/>
        <v>0</v>
      </c>
      <c r="BB407" s="11">
        <f t="shared" si="242"/>
        <v>0</v>
      </c>
      <c r="BC407" s="11">
        <f t="shared" si="243"/>
        <v>0</v>
      </c>
      <c r="BE407">
        <f t="shared" si="244"/>
        <v>30.283028276937181</v>
      </c>
    </row>
    <row r="408" spans="1:57" x14ac:dyDescent="0.25">
      <c r="A408" t="s">
        <v>967</v>
      </c>
      <c r="B408" t="s">
        <v>936</v>
      </c>
      <c r="C408" s="3">
        <v>21.012</v>
      </c>
      <c r="D408" s="3">
        <v>7.9489999999999998</v>
      </c>
      <c r="E408" s="3">
        <v>0</v>
      </c>
      <c r="F408" s="3">
        <v>0</v>
      </c>
      <c r="G408" s="3">
        <v>0.128</v>
      </c>
      <c r="H408" s="3">
        <v>5.298</v>
      </c>
      <c r="I408" s="3">
        <v>2.137</v>
      </c>
      <c r="J408" s="3">
        <v>0</v>
      </c>
      <c r="K408" s="3">
        <v>0</v>
      </c>
      <c r="L408" s="3">
        <v>40.972999999999999</v>
      </c>
      <c r="M408" s="3">
        <v>0</v>
      </c>
      <c r="N408" s="3">
        <v>0</v>
      </c>
      <c r="O408" s="3">
        <v>5.3999999999999999E-2</v>
      </c>
      <c r="P408" s="3">
        <v>0</v>
      </c>
      <c r="Q408" s="3">
        <v>0</v>
      </c>
      <c r="R408" s="3">
        <v>0</v>
      </c>
      <c r="S408" s="1">
        <f t="shared" si="210"/>
        <v>77.551000000000002</v>
      </c>
      <c r="U408" s="11">
        <f t="shared" si="211"/>
        <v>0.28131225499646551</v>
      </c>
      <c r="V408" s="11">
        <f t="shared" si="212"/>
        <v>0.10608200610161705</v>
      </c>
      <c r="W408" s="11">
        <f t="shared" si="213"/>
        <v>0</v>
      </c>
      <c r="X408" s="11">
        <f t="shared" si="214"/>
        <v>0</v>
      </c>
      <c r="Y408" s="11">
        <f t="shared" si="215"/>
        <v>1.7815784785319793E-3</v>
      </c>
      <c r="Z408" s="11">
        <f t="shared" si="216"/>
        <v>6.6603474242382332E-2</v>
      </c>
      <c r="AA408" s="11">
        <f t="shared" si="217"/>
        <v>5.3021506336777123E-2</v>
      </c>
      <c r="AB408" s="11">
        <f t="shared" si="218"/>
        <v>0</v>
      </c>
      <c r="AC408" s="11">
        <f t="shared" si="219"/>
        <v>0</v>
      </c>
      <c r="AD408" s="11">
        <f t="shared" si="220"/>
        <v>0.3565349808562478</v>
      </c>
      <c r="AE408" s="11">
        <f t="shared" si="221"/>
        <v>0</v>
      </c>
      <c r="AF408" s="11">
        <f t="shared" si="222"/>
        <v>0</v>
      </c>
      <c r="AG408" s="11">
        <f t="shared" si="223"/>
        <v>6.7447559522471274E-4</v>
      </c>
      <c r="AH408" s="11">
        <f t="shared" si="224"/>
        <v>0</v>
      </c>
      <c r="AI408" s="11">
        <f t="shared" si="225"/>
        <v>0</v>
      </c>
      <c r="AJ408" s="11">
        <f t="shared" si="226"/>
        <v>0</v>
      </c>
      <c r="AL408">
        <f t="shared" si="227"/>
        <v>0.50880082015577399</v>
      </c>
      <c r="AN408" s="11">
        <f t="shared" si="228"/>
        <v>1.6586780751080896</v>
      </c>
      <c r="AO408" s="11">
        <f t="shared" si="229"/>
        <v>0.62548251830139989</v>
      </c>
      <c r="AP408" s="11">
        <f t="shared" si="230"/>
        <v>0</v>
      </c>
      <c r="AQ408" s="11">
        <f t="shared" si="231"/>
        <v>0</v>
      </c>
      <c r="AR408" s="11">
        <f t="shared" si="232"/>
        <v>1.0504573152927698E-2</v>
      </c>
      <c r="AS408" s="11">
        <f t="shared" si="233"/>
        <v>0.39270853114185866</v>
      </c>
      <c r="AT408" s="11">
        <f t="shared" si="234"/>
        <v>0.31262630229572413</v>
      </c>
      <c r="AU408" s="11">
        <f t="shared" si="235"/>
        <v>0</v>
      </c>
      <c r="AV408" s="11">
        <f t="shared" si="236"/>
        <v>0</v>
      </c>
      <c r="AW408" s="11">
        <f t="shared" si="237"/>
        <v>2.1022075833943705</v>
      </c>
      <c r="AX408" s="11">
        <f t="shared" si="238"/>
        <v>0</v>
      </c>
      <c r="AY408" s="11">
        <f t="shared" si="239"/>
        <v>0</v>
      </c>
      <c r="AZ408" s="11">
        <f t="shared" si="240"/>
        <v>3.9768544104442438E-3</v>
      </c>
      <c r="BA408" s="11">
        <f t="shared" si="241"/>
        <v>0</v>
      </c>
      <c r="BB408" s="11">
        <f t="shared" si="242"/>
        <v>0</v>
      </c>
      <c r="BC408" s="11">
        <f t="shared" si="243"/>
        <v>0</v>
      </c>
      <c r="BE408">
        <f t="shared" si="244"/>
        <v>29.322939116739331</v>
      </c>
    </row>
    <row r="409" spans="1:57" x14ac:dyDescent="0.25">
      <c r="A409" t="s">
        <v>968</v>
      </c>
      <c r="B409" t="s">
        <v>936</v>
      </c>
      <c r="C409" s="3">
        <v>20.745000000000001</v>
      </c>
      <c r="D409" s="3">
        <v>7.4409999999999998</v>
      </c>
      <c r="E409" s="3">
        <v>0</v>
      </c>
      <c r="F409" s="3">
        <v>0</v>
      </c>
      <c r="G409" s="3">
        <v>0</v>
      </c>
      <c r="H409" s="3">
        <v>4.944</v>
      </c>
      <c r="I409" s="3">
        <v>2.427</v>
      </c>
      <c r="J409" s="3">
        <v>0</v>
      </c>
      <c r="K409" s="3">
        <v>0</v>
      </c>
      <c r="L409" s="3">
        <v>40.93</v>
      </c>
      <c r="M409" s="3">
        <v>0</v>
      </c>
      <c r="N409" s="3">
        <v>0</v>
      </c>
      <c r="O409" s="3">
        <v>4.7E-2</v>
      </c>
      <c r="P409" s="3">
        <v>0</v>
      </c>
      <c r="Q409" s="3">
        <v>0</v>
      </c>
      <c r="R409" s="3">
        <v>0</v>
      </c>
      <c r="S409" s="1">
        <f t="shared" si="210"/>
        <v>76.533999999999992</v>
      </c>
      <c r="U409" s="11">
        <f t="shared" si="211"/>
        <v>0.27773761326392904</v>
      </c>
      <c r="V409" s="11">
        <f t="shared" si="212"/>
        <v>9.9302579871950236E-2</v>
      </c>
      <c r="W409" s="11">
        <f t="shared" si="213"/>
        <v>0</v>
      </c>
      <c r="X409" s="11">
        <f t="shared" si="214"/>
        <v>0</v>
      </c>
      <c r="Y409" s="11">
        <f t="shared" si="215"/>
        <v>0</v>
      </c>
      <c r="Z409" s="11">
        <f t="shared" si="216"/>
        <v>6.2153185476470037E-2</v>
      </c>
      <c r="AA409" s="11">
        <f t="shared" si="217"/>
        <v>6.0216750528478281E-2</v>
      </c>
      <c r="AB409" s="11">
        <f t="shared" si="218"/>
        <v>0</v>
      </c>
      <c r="AC409" s="11">
        <f t="shared" si="219"/>
        <v>0</v>
      </c>
      <c r="AD409" s="11">
        <f t="shared" si="220"/>
        <v>0.35616080751827356</v>
      </c>
      <c r="AE409" s="11">
        <f t="shared" si="221"/>
        <v>0</v>
      </c>
      <c r="AF409" s="11">
        <f t="shared" si="222"/>
        <v>0</v>
      </c>
      <c r="AG409" s="11">
        <f t="shared" si="223"/>
        <v>5.8704357362150922E-4</v>
      </c>
      <c r="AH409" s="11">
        <f t="shared" si="224"/>
        <v>0</v>
      </c>
      <c r="AI409" s="11">
        <f t="shared" si="225"/>
        <v>0</v>
      </c>
      <c r="AJ409" s="11">
        <f t="shared" si="226"/>
        <v>0</v>
      </c>
      <c r="AL409">
        <f t="shared" si="227"/>
        <v>0.49941012914082761</v>
      </c>
      <c r="AN409" s="11">
        <f t="shared" si="228"/>
        <v>1.6683939535331915</v>
      </c>
      <c r="AO409" s="11">
        <f t="shared" si="229"/>
        <v>0.59651921783878026</v>
      </c>
      <c r="AP409" s="11">
        <f t="shared" si="230"/>
        <v>0</v>
      </c>
      <c r="AQ409" s="11">
        <f t="shared" si="231"/>
        <v>0</v>
      </c>
      <c r="AR409" s="11">
        <f t="shared" si="232"/>
        <v>0</v>
      </c>
      <c r="AS409" s="11">
        <f t="shared" si="233"/>
        <v>0.3733595807321537</v>
      </c>
      <c r="AT409" s="11">
        <f t="shared" si="234"/>
        <v>0.36172724789587452</v>
      </c>
      <c r="AU409" s="11">
        <f t="shared" si="235"/>
        <v>0</v>
      </c>
      <c r="AV409" s="11">
        <f t="shared" si="236"/>
        <v>0</v>
      </c>
      <c r="AW409" s="11">
        <f t="shared" si="237"/>
        <v>2.1394888894084119</v>
      </c>
      <c r="AX409" s="11">
        <f t="shared" si="238"/>
        <v>0</v>
      </c>
      <c r="AY409" s="11">
        <f t="shared" si="239"/>
        <v>0</v>
      </c>
      <c r="AZ409" s="11">
        <f t="shared" si="240"/>
        <v>3.5264217085350909E-3</v>
      </c>
      <c r="BA409" s="11">
        <f t="shared" si="241"/>
        <v>0</v>
      </c>
      <c r="BB409" s="11">
        <f t="shared" si="242"/>
        <v>0</v>
      </c>
      <c r="BC409" s="11">
        <f t="shared" si="243"/>
        <v>0</v>
      </c>
      <c r="BE409">
        <f t="shared" si="244"/>
        <v>28.970175826139812</v>
      </c>
    </row>
    <row r="410" spans="1:57" x14ac:dyDescent="0.25">
      <c r="A410" t="s">
        <v>969</v>
      </c>
      <c r="B410" t="s">
        <v>936</v>
      </c>
      <c r="C410" s="3">
        <v>21.974</v>
      </c>
      <c r="D410" s="3">
        <v>6.5609999999999999</v>
      </c>
      <c r="E410" s="3">
        <v>0</v>
      </c>
      <c r="F410" s="3">
        <v>0</v>
      </c>
      <c r="G410" s="3">
        <v>0</v>
      </c>
      <c r="H410" s="3">
        <v>4.8979999999999997</v>
      </c>
      <c r="I410" s="3">
        <v>2.782</v>
      </c>
      <c r="J410" s="3">
        <v>0</v>
      </c>
      <c r="K410" s="3">
        <v>0</v>
      </c>
      <c r="L410" s="3">
        <v>40.645000000000003</v>
      </c>
      <c r="M410" s="3">
        <v>0</v>
      </c>
      <c r="N410" s="3">
        <v>0</v>
      </c>
      <c r="O410" s="3">
        <v>8.5999999999999993E-2</v>
      </c>
      <c r="P410" s="3">
        <v>0</v>
      </c>
      <c r="Q410" s="3">
        <v>0</v>
      </c>
      <c r="R410" s="3">
        <v>0</v>
      </c>
      <c r="S410" s="1">
        <f t="shared" si="210"/>
        <v>76.946000000000012</v>
      </c>
      <c r="U410" s="11">
        <f t="shared" si="211"/>
        <v>0.29419167577062311</v>
      </c>
      <c r="V410" s="11">
        <f t="shared" si="212"/>
        <v>8.7558691915047115E-2</v>
      </c>
      <c r="W410" s="11">
        <f t="shared" si="213"/>
        <v>0</v>
      </c>
      <c r="X410" s="11">
        <f t="shared" si="214"/>
        <v>0</v>
      </c>
      <c r="Y410" s="11">
        <f t="shared" si="215"/>
        <v>0</v>
      </c>
      <c r="Z410" s="11">
        <f t="shared" si="216"/>
        <v>6.1574899365645273E-2</v>
      </c>
      <c r="AA410" s="11">
        <f t="shared" si="217"/>
        <v>6.9024721866595209E-2</v>
      </c>
      <c r="AB410" s="11">
        <f t="shared" si="218"/>
        <v>0</v>
      </c>
      <c r="AC410" s="11">
        <f t="shared" si="219"/>
        <v>0</v>
      </c>
      <c r="AD410" s="11">
        <f t="shared" si="220"/>
        <v>0.35368082144100244</v>
      </c>
      <c r="AE410" s="11">
        <f t="shared" si="221"/>
        <v>0</v>
      </c>
      <c r="AF410" s="11">
        <f t="shared" si="222"/>
        <v>0</v>
      </c>
      <c r="AG410" s="11">
        <f t="shared" si="223"/>
        <v>1.0741648368393572E-3</v>
      </c>
      <c r="AH410" s="11">
        <f t="shared" si="224"/>
        <v>0</v>
      </c>
      <c r="AI410" s="11">
        <f t="shared" si="225"/>
        <v>0</v>
      </c>
      <c r="AJ410" s="11">
        <f t="shared" si="226"/>
        <v>0</v>
      </c>
      <c r="AL410">
        <f t="shared" si="227"/>
        <v>0.51234998891791073</v>
      </c>
      <c r="AN410" s="11">
        <f t="shared" si="228"/>
        <v>1.722601827660577</v>
      </c>
      <c r="AO410" s="11">
        <f t="shared" si="229"/>
        <v>0.51268875071104492</v>
      </c>
      <c r="AP410" s="11">
        <f t="shared" si="230"/>
        <v>0</v>
      </c>
      <c r="AQ410" s="11">
        <f t="shared" si="231"/>
        <v>0</v>
      </c>
      <c r="AR410" s="11">
        <f t="shared" si="232"/>
        <v>0</v>
      </c>
      <c r="AS410" s="11">
        <f t="shared" si="233"/>
        <v>0.36054396817120382</v>
      </c>
      <c r="AT410" s="11">
        <f t="shared" si="234"/>
        <v>0.40416545345717436</v>
      </c>
      <c r="AU410" s="11">
        <f t="shared" si="235"/>
        <v>0</v>
      </c>
      <c r="AV410" s="11">
        <f t="shared" si="236"/>
        <v>0</v>
      </c>
      <c r="AW410" s="11">
        <f t="shared" si="237"/>
        <v>2.070932931147206</v>
      </c>
      <c r="AX410" s="11">
        <f t="shared" si="238"/>
        <v>0</v>
      </c>
      <c r="AY410" s="11">
        <f t="shared" si="239"/>
        <v>0</v>
      </c>
      <c r="AZ410" s="11">
        <f t="shared" si="240"/>
        <v>6.2896351716997569E-3</v>
      </c>
      <c r="BA410" s="11">
        <f t="shared" si="241"/>
        <v>0</v>
      </c>
      <c r="BB410" s="11">
        <f t="shared" si="242"/>
        <v>0</v>
      </c>
      <c r="BC410" s="11">
        <f t="shared" si="243"/>
        <v>0</v>
      </c>
      <c r="BE410">
        <f t="shared" si="244"/>
        <v>28.552743316202385</v>
      </c>
    </row>
    <row r="411" spans="1:57" x14ac:dyDescent="0.25">
      <c r="A411" t="s">
        <v>970</v>
      </c>
      <c r="B411" t="s">
        <v>936</v>
      </c>
      <c r="C411" s="3">
        <v>21.734999999999999</v>
      </c>
      <c r="D411" s="3">
        <v>7.0880000000000001</v>
      </c>
      <c r="E411" s="3">
        <v>0</v>
      </c>
      <c r="F411" s="3">
        <v>0</v>
      </c>
      <c r="G411" s="3">
        <v>0.442</v>
      </c>
      <c r="H411" s="3">
        <v>4.1529999999999996</v>
      </c>
      <c r="I411" s="3">
        <v>2.9140000000000001</v>
      </c>
      <c r="J411" s="3">
        <v>0</v>
      </c>
      <c r="K411" s="3">
        <v>0</v>
      </c>
      <c r="L411" s="3">
        <v>38.334000000000003</v>
      </c>
      <c r="M411" s="3">
        <v>0</v>
      </c>
      <c r="N411" s="3">
        <v>0</v>
      </c>
      <c r="O411" s="3">
        <v>3.2000000000000001E-2</v>
      </c>
      <c r="P411" s="3">
        <v>0.94099999999999995</v>
      </c>
      <c r="Q411" s="3">
        <v>0.73799999999999999</v>
      </c>
      <c r="R411" s="3">
        <v>0</v>
      </c>
      <c r="S411" s="1">
        <f t="shared" si="210"/>
        <v>76.376999999999995</v>
      </c>
      <c r="U411" s="11">
        <f t="shared" si="211"/>
        <v>0.29099190283400805</v>
      </c>
      <c r="V411" s="11">
        <f t="shared" si="212"/>
        <v>9.4591679361965234E-2</v>
      </c>
      <c r="W411" s="11">
        <f t="shared" si="213"/>
        <v>0</v>
      </c>
      <c r="X411" s="11">
        <f t="shared" si="214"/>
        <v>0</v>
      </c>
      <c r="Y411" s="11">
        <f t="shared" si="215"/>
        <v>6.1520131836807412E-3</v>
      </c>
      <c r="Z411" s="11">
        <f t="shared" si="216"/>
        <v>5.2209178657722503E-2</v>
      </c>
      <c r="AA411" s="11">
        <f t="shared" si="217"/>
        <v>7.2299798533162637E-2</v>
      </c>
      <c r="AB411" s="11">
        <f t="shared" si="218"/>
        <v>0</v>
      </c>
      <c r="AC411" s="11">
        <f t="shared" si="219"/>
        <v>0</v>
      </c>
      <c r="AD411" s="11">
        <f t="shared" si="220"/>
        <v>0.33357117995127045</v>
      </c>
      <c r="AE411" s="11">
        <f t="shared" si="221"/>
        <v>0</v>
      </c>
      <c r="AF411" s="11">
        <f t="shared" si="222"/>
        <v>0</v>
      </c>
      <c r="AG411" s="11">
        <f t="shared" si="223"/>
        <v>3.9968924161464458E-4</v>
      </c>
      <c r="AH411" s="11">
        <f t="shared" si="224"/>
        <v>1.236795792002755E-2</v>
      </c>
      <c r="AI411" s="11">
        <f t="shared" si="225"/>
        <v>1.4476094828228776E-2</v>
      </c>
      <c r="AJ411" s="11">
        <f t="shared" si="226"/>
        <v>0</v>
      </c>
      <c r="AL411">
        <f t="shared" si="227"/>
        <v>0.51624457257053913</v>
      </c>
      <c r="AN411" s="11">
        <f t="shared" si="228"/>
        <v>1.6910118863917774</v>
      </c>
      <c r="AO411" s="11">
        <f t="shared" si="229"/>
        <v>0.54969108279994749</v>
      </c>
      <c r="AP411" s="11">
        <f t="shared" si="230"/>
        <v>0</v>
      </c>
      <c r="AQ411" s="11">
        <f t="shared" si="231"/>
        <v>0</v>
      </c>
      <c r="AR411" s="11">
        <f t="shared" si="232"/>
        <v>3.5750573529798046E-2</v>
      </c>
      <c r="AS411" s="11">
        <f t="shared" si="233"/>
        <v>0.30339793248241093</v>
      </c>
      <c r="AT411" s="11">
        <f t="shared" si="234"/>
        <v>0.42014852479606651</v>
      </c>
      <c r="AU411" s="11">
        <f t="shared" si="235"/>
        <v>0</v>
      </c>
      <c r="AV411" s="11">
        <f t="shared" si="236"/>
        <v>0</v>
      </c>
      <c r="AW411" s="11">
        <f t="shared" si="237"/>
        <v>1.9384485436252696</v>
      </c>
      <c r="AX411" s="11">
        <f t="shared" si="238"/>
        <v>0</v>
      </c>
      <c r="AY411" s="11">
        <f t="shared" si="239"/>
        <v>0</v>
      </c>
      <c r="AZ411" s="11">
        <f t="shared" si="240"/>
        <v>2.322673764633321E-3</v>
      </c>
      <c r="BA411" s="11">
        <f t="shared" si="241"/>
        <v>7.1872666041467803E-2</v>
      </c>
      <c r="BB411" s="11">
        <f t="shared" si="242"/>
        <v>8.4123469363452399E-2</v>
      </c>
      <c r="BC411" s="11">
        <f t="shared" si="243"/>
        <v>0</v>
      </c>
      <c r="BE411">
        <f t="shared" si="244"/>
        <v>29.76600575066125</v>
      </c>
    </row>
    <row r="412" spans="1:57" x14ac:dyDescent="0.25">
      <c r="A412" t="s">
        <v>971</v>
      </c>
      <c r="B412" t="s">
        <v>936</v>
      </c>
      <c r="C412" s="3">
        <v>19.96</v>
      </c>
      <c r="D412" s="3">
        <v>6.5609999999999999</v>
      </c>
      <c r="E412" s="3">
        <v>0</v>
      </c>
      <c r="F412" s="3">
        <v>0</v>
      </c>
      <c r="G412" s="3">
        <v>0</v>
      </c>
      <c r="H412" s="3">
        <v>5.3040000000000003</v>
      </c>
      <c r="I412" s="3">
        <v>2.0779999999999998</v>
      </c>
      <c r="J412" s="3">
        <v>0</v>
      </c>
      <c r="K412" s="3">
        <v>0</v>
      </c>
      <c r="L412" s="3">
        <v>41.317</v>
      </c>
      <c r="M412" s="3">
        <v>0</v>
      </c>
      <c r="N412" s="3">
        <v>0</v>
      </c>
      <c r="O412" s="3">
        <v>0</v>
      </c>
      <c r="P412" s="3">
        <v>0.121</v>
      </c>
      <c r="Q412" s="3">
        <v>0</v>
      </c>
      <c r="R412" s="3">
        <v>0</v>
      </c>
      <c r="S412" s="1">
        <f t="shared" si="210"/>
        <v>75.340999999999994</v>
      </c>
      <c r="U412" s="11">
        <f t="shared" si="211"/>
        <v>0.26722789880684616</v>
      </c>
      <c r="V412" s="11">
        <f t="shared" si="212"/>
        <v>8.7558691915047115E-2</v>
      </c>
      <c r="W412" s="11">
        <f t="shared" si="213"/>
        <v>0</v>
      </c>
      <c r="X412" s="11">
        <f t="shared" si="214"/>
        <v>0</v>
      </c>
      <c r="Y412" s="11">
        <f t="shared" si="215"/>
        <v>0</v>
      </c>
      <c r="Z412" s="11">
        <f t="shared" si="216"/>
        <v>6.6678902865533393E-2</v>
      </c>
      <c r="AA412" s="11">
        <f t="shared" si="217"/>
        <v>5.1557646311568957E-2</v>
      </c>
      <c r="AB412" s="11">
        <f t="shared" si="218"/>
        <v>0</v>
      </c>
      <c r="AC412" s="11">
        <f t="shared" si="219"/>
        <v>0</v>
      </c>
      <c r="AD412" s="11">
        <f t="shared" si="220"/>
        <v>0.35952836756004175</v>
      </c>
      <c r="AE412" s="11">
        <f t="shared" si="221"/>
        <v>0</v>
      </c>
      <c r="AF412" s="11">
        <f t="shared" si="222"/>
        <v>0</v>
      </c>
      <c r="AG412" s="11">
        <f t="shared" si="223"/>
        <v>0</v>
      </c>
      <c r="AH412" s="11">
        <f t="shared" si="224"/>
        <v>1.5903537814275595E-3</v>
      </c>
      <c r="AI412" s="11">
        <f t="shared" si="225"/>
        <v>0</v>
      </c>
      <c r="AJ412" s="11">
        <f t="shared" si="226"/>
        <v>0</v>
      </c>
      <c r="AL412">
        <f t="shared" si="227"/>
        <v>0.47302313989899564</v>
      </c>
      <c r="AN412" s="11">
        <f t="shared" si="228"/>
        <v>1.6948086230870683</v>
      </c>
      <c r="AO412" s="11">
        <f t="shared" si="229"/>
        <v>0.55531337388955304</v>
      </c>
      <c r="AP412" s="11">
        <f t="shared" si="230"/>
        <v>0</v>
      </c>
      <c r="AQ412" s="11">
        <f t="shared" si="231"/>
        <v>0</v>
      </c>
      <c r="AR412" s="11">
        <f t="shared" si="232"/>
        <v>0</v>
      </c>
      <c r="AS412" s="11">
        <f t="shared" si="233"/>
        <v>0.42288990056451337</v>
      </c>
      <c r="AT412" s="11">
        <f t="shared" si="234"/>
        <v>0.32698810245886512</v>
      </c>
      <c r="AU412" s="11">
        <f t="shared" si="235"/>
        <v>0</v>
      </c>
      <c r="AV412" s="11">
        <f t="shared" si="236"/>
        <v>0</v>
      </c>
      <c r="AW412" s="11">
        <f t="shared" si="237"/>
        <v>2.2801952202812634</v>
      </c>
      <c r="AX412" s="11">
        <f t="shared" si="238"/>
        <v>0</v>
      </c>
      <c r="AY412" s="11">
        <f t="shared" si="239"/>
        <v>0</v>
      </c>
      <c r="AZ412" s="11">
        <f t="shared" si="240"/>
        <v>0</v>
      </c>
      <c r="BA412" s="11">
        <f t="shared" si="241"/>
        <v>1.0086317014642117E-2</v>
      </c>
      <c r="BB412" s="11">
        <f t="shared" si="242"/>
        <v>0</v>
      </c>
      <c r="BC412" s="11">
        <f t="shared" si="243"/>
        <v>0</v>
      </c>
      <c r="BE412">
        <f t="shared" si="244"/>
        <v>28.738423951480836</v>
      </c>
    </row>
    <row r="413" spans="1:57" x14ac:dyDescent="0.25">
      <c r="A413" t="s">
        <v>972</v>
      </c>
      <c r="B413" t="s">
        <v>936</v>
      </c>
      <c r="C413" s="3">
        <v>23.106000000000002</v>
      </c>
      <c r="D413" s="3">
        <v>1.702</v>
      </c>
      <c r="E413" s="3">
        <v>0.42499999999999999</v>
      </c>
      <c r="F413" s="3">
        <v>0</v>
      </c>
      <c r="G413" s="3">
        <v>0</v>
      </c>
      <c r="H413" s="3">
        <v>6.766</v>
      </c>
      <c r="I413" s="3">
        <v>1.3680000000000001</v>
      </c>
      <c r="J413" s="3">
        <v>0</v>
      </c>
      <c r="K413" s="3">
        <v>0</v>
      </c>
      <c r="L413" s="3">
        <v>39.786000000000001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1">
        <f t="shared" si="210"/>
        <v>73.153000000000006</v>
      </c>
      <c r="U413" s="11">
        <f t="shared" si="211"/>
        <v>0.30934708566287511</v>
      </c>
      <c r="V413" s="11">
        <f t="shared" si="212"/>
        <v>2.2713746934828558E-2</v>
      </c>
      <c r="W413" s="11">
        <f t="shared" si="213"/>
        <v>5.2224518735699693E-3</v>
      </c>
      <c r="X413" s="11">
        <f t="shared" si="214"/>
        <v>0</v>
      </c>
      <c r="Y413" s="11">
        <f t="shared" si="215"/>
        <v>0</v>
      </c>
      <c r="Z413" s="11">
        <f t="shared" si="216"/>
        <v>8.5058344040007339E-2</v>
      </c>
      <c r="AA413" s="11">
        <f t="shared" si="217"/>
        <v>3.3941703635335101E-2</v>
      </c>
      <c r="AB413" s="11">
        <f t="shared" si="218"/>
        <v>0</v>
      </c>
      <c r="AC413" s="11">
        <f t="shared" si="219"/>
        <v>0</v>
      </c>
      <c r="AD413" s="11">
        <f t="shared" si="220"/>
        <v>0.34620605638705187</v>
      </c>
      <c r="AE413" s="11">
        <f t="shared" si="221"/>
        <v>0</v>
      </c>
      <c r="AF413" s="11">
        <f t="shared" si="222"/>
        <v>0</v>
      </c>
      <c r="AG413" s="11">
        <f t="shared" si="223"/>
        <v>0</v>
      </c>
      <c r="AH413" s="11">
        <f t="shared" si="224"/>
        <v>0</v>
      </c>
      <c r="AI413" s="11">
        <f t="shared" si="225"/>
        <v>0</v>
      </c>
      <c r="AJ413" s="11">
        <f t="shared" si="226"/>
        <v>0</v>
      </c>
      <c r="AL413">
        <f t="shared" si="227"/>
        <v>0.45628333214661609</v>
      </c>
      <c r="AN413" s="11">
        <f t="shared" si="228"/>
        <v>2.0339144378178178</v>
      </c>
      <c r="AO413" s="11">
        <f t="shared" si="229"/>
        <v>0.14933975449839587</v>
      </c>
      <c r="AP413" s="11">
        <f t="shared" si="230"/>
        <v>3.4336901036910034E-2</v>
      </c>
      <c r="AQ413" s="11">
        <f t="shared" si="231"/>
        <v>0</v>
      </c>
      <c r="AR413" s="11">
        <f t="shared" si="232"/>
        <v>0</v>
      </c>
      <c r="AS413" s="11">
        <f t="shared" si="233"/>
        <v>0.55924688486764051</v>
      </c>
      <c r="AT413" s="11">
        <f t="shared" si="234"/>
        <v>0.22316202177923553</v>
      </c>
      <c r="AU413" s="11">
        <f t="shared" si="235"/>
        <v>0</v>
      </c>
      <c r="AV413" s="11">
        <f t="shared" si="236"/>
        <v>0</v>
      </c>
      <c r="AW413" s="11">
        <f t="shared" si="237"/>
        <v>2.2762570884956626</v>
      </c>
      <c r="AX413" s="11">
        <f t="shared" si="238"/>
        <v>0</v>
      </c>
      <c r="AY413" s="11">
        <f t="shared" si="239"/>
        <v>0</v>
      </c>
      <c r="AZ413" s="11">
        <f t="shared" si="240"/>
        <v>0</v>
      </c>
      <c r="BA413" s="11">
        <f t="shared" si="241"/>
        <v>0</v>
      </c>
      <c r="BB413" s="11">
        <f t="shared" si="242"/>
        <v>0</v>
      </c>
      <c r="BC413" s="11">
        <f t="shared" si="243"/>
        <v>0</v>
      </c>
      <c r="BE413">
        <f t="shared" si="244"/>
        <v>24.192111140920641</v>
      </c>
    </row>
    <row r="414" spans="1:57" x14ac:dyDescent="0.25">
      <c r="A414" t="s">
        <v>973</v>
      </c>
      <c r="B414" t="s">
        <v>936</v>
      </c>
      <c r="C414" s="3">
        <v>21.794</v>
      </c>
      <c r="D414" s="3">
        <v>1.357</v>
      </c>
      <c r="E414" s="3">
        <v>0</v>
      </c>
      <c r="F414" s="3">
        <v>0</v>
      </c>
      <c r="G414" s="3">
        <v>0</v>
      </c>
      <c r="H414" s="3">
        <v>7.492</v>
      </c>
      <c r="I414" s="3">
        <v>3.621</v>
      </c>
      <c r="J414" s="3">
        <v>0</v>
      </c>
      <c r="K414" s="3">
        <v>0</v>
      </c>
      <c r="L414" s="3">
        <v>39.924999999999997</v>
      </c>
      <c r="M414" s="3">
        <v>0</v>
      </c>
      <c r="N414" s="3">
        <v>0</v>
      </c>
      <c r="O414" s="3">
        <v>0</v>
      </c>
      <c r="P414" s="3">
        <v>0</v>
      </c>
      <c r="Q414" s="3">
        <v>0</v>
      </c>
      <c r="R414" s="3">
        <v>0</v>
      </c>
      <c r="S414" s="1">
        <f t="shared" si="210"/>
        <v>74.188999999999993</v>
      </c>
      <c r="U414" s="11">
        <f t="shared" si="211"/>
        <v>0.29178180493969968</v>
      </c>
      <c r="V414" s="11">
        <f t="shared" si="212"/>
        <v>1.8109609042633579E-2</v>
      </c>
      <c r="W414" s="11">
        <f t="shared" si="213"/>
        <v>0</v>
      </c>
      <c r="X414" s="11">
        <f t="shared" si="214"/>
        <v>0</v>
      </c>
      <c r="Y414" s="11">
        <f t="shared" si="215"/>
        <v>0</v>
      </c>
      <c r="Z414" s="11">
        <f t="shared" si="216"/>
        <v>9.4185207441285099E-2</v>
      </c>
      <c r="AA414" s="11">
        <f t="shared" si="217"/>
        <v>8.9841307648792681E-2</v>
      </c>
      <c r="AB414" s="11">
        <f t="shared" si="218"/>
        <v>0</v>
      </c>
      <c r="AC414" s="11">
        <f t="shared" si="219"/>
        <v>0</v>
      </c>
      <c r="AD414" s="11">
        <f t="shared" si="220"/>
        <v>0.3474155934563174</v>
      </c>
      <c r="AE414" s="11">
        <f t="shared" si="221"/>
        <v>0</v>
      </c>
      <c r="AF414" s="11">
        <f t="shared" si="222"/>
        <v>0</v>
      </c>
      <c r="AG414" s="11">
        <f t="shared" si="223"/>
        <v>0</v>
      </c>
      <c r="AH414" s="11">
        <f t="shared" si="224"/>
        <v>0</v>
      </c>
      <c r="AI414" s="11">
        <f t="shared" si="225"/>
        <v>0</v>
      </c>
      <c r="AJ414" s="11">
        <f t="shared" si="226"/>
        <v>0</v>
      </c>
      <c r="AL414">
        <f t="shared" si="227"/>
        <v>0.49391792907241105</v>
      </c>
      <c r="AN414" s="11">
        <f t="shared" si="228"/>
        <v>1.7722487144028509</v>
      </c>
      <c r="AO414" s="11">
        <f t="shared" si="229"/>
        <v>0.10999565703138472</v>
      </c>
      <c r="AP414" s="11">
        <f t="shared" si="230"/>
        <v>0</v>
      </c>
      <c r="AQ414" s="11">
        <f t="shared" si="231"/>
        <v>0</v>
      </c>
      <c r="AR414" s="11">
        <f t="shared" si="232"/>
        <v>0</v>
      </c>
      <c r="AS414" s="11">
        <f t="shared" si="233"/>
        <v>0.57206998509752638</v>
      </c>
      <c r="AT414" s="11">
        <f t="shared" si="234"/>
        <v>0.54568564346823778</v>
      </c>
      <c r="AU414" s="11">
        <f t="shared" si="235"/>
        <v>0</v>
      </c>
      <c r="AV414" s="11">
        <f t="shared" si="236"/>
        <v>0</v>
      </c>
      <c r="AW414" s="11">
        <f t="shared" si="237"/>
        <v>2.1101618690504211</v>
      </c>
      <c r="AX414" s="11">
        <f t="shared" si="238"/>
        <v>0</v>
      </c>
      <c r="AY414" s="11">
        <f t="shared" si="239"/>
        <v>0</v>
      </c>
      <c r="AZ414" s="11">
        <f t="shared" si="240"/>
        <v>0</v>
      </c>
      <c r="BA414" s="11">
        <f t="shared" si="241"/>
        <v>0</v>
      </c>
      <c r="BB414" s="11">
        <f t="shared" si="242"/>
        <v>0</v>
      </c>
      <c r="BC414" s="11">
        <f t="shared" si="243"/>
        <v>0</v>
      </c>
      <c r="BE414">
        <f t="shared" si="244"/>
        <v>26.38273829267888</v>
      </c>
    </row>
    <row r="415" spans="1:57" x14ac:dyDescent="0.25">
      <c r="A415" t="s">
        <v>974</v>
      </c>
      <c r="B415" t="s">
        <v>936</v>
      </c>
      <c r="C415" s="3">
        <v>23.149000000000001</v>
      </c>
      <c r="D415" s="3">
        <v>0.56999999999999995</v>
      </c>
      <c r="E415" s="3">
        <v>0</v>
      </c>
      <c r="F415" s="3">
        <v>0</v>
      </c>
      <c r="G415" s="3">
        <v>0</v>
      </c>
      <c r="H415" s="3">
        <v>5.444</v>
      </c>
      <c r="I415" s="3">
        <v>3.6779999999999999</v>
      </c>
      <c r="J415" s="3">
        <v>0</v>
      </c>
      <c r="K415" s="3">
        <v>0</v>
      </c>
      <c r="L415" s="3">
        <v>40.578000000000003</v>
      </c>
      <c r="M415" s="3">
        <v>0.187</v>
      </c>
      <c r="N415" s="3">
        <v>0</v>
      </c>
      <c r="O415" s="3">
        <v>0</v>
      </c>
      <c r="P415" s="3">
        <v>0</v>
      </c>
      <c r="Q415" s="3">
        <v>0</v>
      </c>
      <c r="R415" s="3">
        <v>0</v>
      </c>
      <c r="S415" s="1">
        <f t="shared" si="210"/>
        <v>73.606000000000009</v>
      </c>
      <c r="U415" s="11">
        <f t="shared" si="211"/>
        <v>0.30992277702804016</v>
      </c>
      <c r="V415" s="11">
        <f t="shared" si="212"/>
        <v>7.6068365175395291E-3</v>
      </c>
      <c r="W415" s="11">
        <f t="shared" si="213"/>
        <v>0</v>
      </c>
      <c r="X415" s="11">
        <f t="shared" si="214"/>
        <v>0</v>
      </c>
      <c r="Y415" s="11">
        <f t="shared" si="215"/>
        <v>0</v>
      </c>
      <c r="Z415" s="11">
        <f t="shared" si="216"/>
        <v>6.8438904072391366E-2</v>
      </c>
      <c r="AA415" s="11">
        <f t="shared" si="217"/>
        <v>9.1255545300264973E-2</v>
      </c>
      <c r="AB415" s="11">
        <f t="shared" si="218"/>
        <v>0</v>
      </c>
      <c r="AC415" s="11">
        <f t="shared" si="219"/>
        <v>0</v>
      </c>
      <c r="AD415" s="11">
        <f t="shared" si="220"/>
        <v>0.35309780717020539</v>
      </c>
      <c r="AE415" s="11">
        <f t="shared" si="221"/>
        <v>2.6348307720054161E-3</v>
      </c>
      <c r="AF415" s="11">
        <f t="shared" si="222"/>
        <v>0</v>
      </c>
      <c r="AG415" s="11">
        <f t="shared" si="223"/>
        <v>0</v>
      </c>
      <c r="AH415" s="11">
        <f t="shared" si="224"/>
        <v>0</v>
      </c>
      <c r="AI415" s="11">
        <f t="shared" si="225"/>
        <v>0</v>
      </c>
      <c r="AJ415" s="11">
        <f t="shared" si="226"/>
        <v>0</v>
      </c>
      <c r="AL415">
        <f t="shared" si="227"/>
        <v>0.47722406291823599</v>
      </c>
      <c r="AN415" s="11">
        <f t="shared" si="228"/>
        <v>1.9482846807819496</v>
      </c>
      <c r="AO415" s="11">
        <f t="shared" si="229"/>
        <v>4.7819276783887747E-2</v>
      </c>
      <c r="AP415" s="11">
        <f t="shared" si="230"/>
        <v>0</v>
      </c>
      <c r="AQ415" s="11">
        <f t="shared" si="231"/>
        <v>0</v>
      </c>
      <c r="AR415" s="11">
        <f t="shared" si="232"/>
        <v>0</v>
      </c>
      <c r="AS415" s="11">
        <f t="shared" si="233"/>
        <v>0.43023126487306135</v>
      </c>
      <c r="AT415" s="11">
        <f t="shared" si="234"/>
        <v>0.57366477756110135</v>
      </c>
      <c r="AU415" s="11">
        <f t="shared" si="235"/>
        <v>0</v>
      </c>
      <c r="AV415" s="11">
        <f t="shared" si="236"/>
        <v>0</v>
      </c>
      <c r="AW415" s="11">
        <f t="shared" si="237"/>
        <v>2.219698258786476</v>
      </c>
      <c r="AX415" s="11">
        <f t="shared" si="238"/>
        <v>1.6563482293160361E-2</v>
      </c>
      <c r="AY415" s="11">
        <f t="shared" si="239"/>
        <v>0</v>
      </c>
      <c r="AZ415" s="11">
        <f t="shared" si="240"/>
        <v>0</v>
      </c>
      <c r="BA415" s="11">
        <f t="shared" si="241"/>
        <v>0</v>
      </c>
      <c r="BB415" s="11">
        <f t="shared" si="242"/>
        <v>0</v>
      </c>
      <c r="BC415" s="11">
        <f t="shared" si="243"/>
        <v>0</v>
      </c>
      <c r="BE415">
        <f t="shared" si="244"/>
        <v>23.464430297219121</v>
      </c>
    </row>
    <row r="416" spans="1:57" x14ac:dyDescent="0.25">
      <c r="A416" t="s">
        <v>975</v>
      </c>
      <c r="B416" t="s">
        <v>936</v>
      </c>
      <c r="C416" s="3">
        <v>23.777000000000001</v>
      </c>
      <c r="D416" s="3">
        <v>0.54600000000000004</v>
      </c>
      <c r="E416" s="3">
        <v>0</v>
      </c>
      <c r="F416" s="3">
        <v>0</v>
      </c>
      <c r="G416" s="3">
        <v>0</v>
      </c>
      <c r="H416" s="3">
        <v>5.51</v>
      </c>
      <c r="I416" s="3">
        <v>3.5470000000000002</v>
      </c>
      <c r="J416" s="3">
        <v>0</v>
      </c>
      <c r="K416" s="3">
        <v>0</v>
      </c>
      <c r="L416" s="3">
        <v>41.798999999999999</v>
      </c>
      <c r="M416" s="3">
        <v>0</v>
      </c>
      <c r="N416" s="3">
        <v>0</v>
      </c>
      <c r="O416" s="3">
        <v>0</v>
      </c>
      <c r="P416" s="3">
        <v>0</v>
      </c>
      <c r="Q416" s="3">
        <v>0</v>
      </c>
      <c r="R416" s="3">
        <v>0</v>
      </c>
      <c r="S416" s="1">
        <f t="shared" si="210"/>
        <v>75.179000000000002</v>
      </c>
      <c r="U416" s="11">
        <f t="shared" si="211"/>
        <v>0.31833054859370646</v>
      </c>
      <c r="V416" s="11">
        <f t="shared" si="212"/>
        <v>7.2865486641694446E-3</v>
      </c>
      <c r="W416" s="11">
        <f t="shared" si="213"/>
        <v>0</v>
      </c>
      <c r="X416" s="11">
        <f t="shared" si="214"/>
        <v>0</v>
      </c>
      <c r="Y416" s="11">
        <f t="shared" si="215"/>
        <v>0</v>
      </c>
      <c r="Z416" s="11">
        <f t="shared" si="216"/>
        <v>6.926861892705298E-2</v>
      </c>
      <c r="AA416" s="11">
        <f t="shared" si="217"/>
        <v>8.8005279820565496E-2</v>
      </c>
      <c r="AB416" s="11">
        <f t="shared" si="218"/>
        <v>0</v>
      </c>
      <c r="AC416" s="11">
        <f t="shared" si="219"/>
        <v>0</v>
      </c>
      <c r="AD416" s="11">
        <f t="shared" si="220"/>
        <v>0.36372258962756698</v>
      </c>
      <c r="AE416" s="11">
        <f t="shared" si="221"/>
        <v>0</v>
      </c>
      <c r="AF416" s="11">
        <f t="shared" si="222"/>
        <v>0</v>
      </c>
      <c r="AG416" s="11">
        <f t="shared" si="223"/>
        <v>0</v>
      </c>
      <c r="AH416" s="11">
        <f t="shared" si="224"/>
        <v>0</v>
      </c>
      <c r="AI416" s="11">
        <f t="shared" si="225"/>
        <v>0</v>
      </c>
      <c r="AJ416" s="11">
        <f t="shared" si="226"/>
        <v>0</v>
      </c>
      <c r="AL416">
        <f t="shared" si="227"/>
        <v>0.4828909960054944</v>
      </c>
      <c r="AN416" s="11">
        <f t="shared" si="228"/>
        <v>1.977654695740596</v>
      </c>
      <c r="AO416" s="11">
        <f t="shared" si="229"/>
        <v>4.5268282435027243E-2</v>
      </c>
      <c r="AP416" s="11">
        <f t="shared" si="230"/>
        <v>0</v>
      </c>
      <c r="AQ416" s="11">
        <f t="shared" si="231"/>
        <v>0</v>
      </c>
      <c r="AR416" s="11">
        <f t="shared" si="232"/>
        <v>0</v>
      </c>
      <c r="AS416" s="11">
        <f t="shared" si="233"/>
        <v>0.43033698805764126</v>
      </c>
      <c r="AT416" s="11">
        <f t="shared" si="234"/>
        <v>0.54674003376673541</v>
      </c>
      <c r="AU416" s="11">
        <f t="shared" si="235"/>
        <v>0</v>
      </c>
      <c r="AV416" s="11">
        <f t="shared" si="236"/>
        <v>0</v>
      </c>
      <c r="AW416" s="11">
        <f t="shared" si="237"/>
        <v>2.2596564812947673</v>
      </c>
      <c r="AX416" s="11">
        <f t="shared" si="238"/>
        <v>0</v>
      </c>
      <c r="AY416" s="11">
        <f t="shared" si="239"/>
        <v>0</v>
      </c>
      <c r="AZ416" s="11">
        <f t="shared" si="240"/>
        <v>0</v>
      </c>
      <c r="BA416" s="11">
        <f t="shared" si="241"/>
        <v>0</v>
      </c>
      <c r="BB416" s="11">
        <f t="shared" si="242"/>
        <v>0</v>
      </c>
      <c r="BC416" s="11">
        <f t="shared" si="243"/>
        <v>0</v>
      </c>
      <c r="BE416">
        <f t="shared" si="244"/>
        <v>23.10569086767542</v>
      </c>
    </row>
    <row r="417" spans="1:57" x14ac:dyDescent="0.25">
      <c r="A417" t="s">
        <v>976</v>
      </c>
      <c r="B417" t="s">
        <v>936</v>
      </c>
      <c r="C417" s="3">
        <v>24.707000000000001</v>
      </c>
      <c r="D417" s="3">
        <v>1.581</v>
      </c>
      <c r="E417" s="3">
        <v>0.24299999999999999</v>
      </c>
      <c r="F417" s="3">
        <v>0.113</v>
      </c>
      <c r="G417" s="3">
        <v>0</v>
      </c>
      <c r="H417" s="3">
        <v>7.1559999999999997</v>
      </c>
      <c r="I417" s="3">
        <v>2.35</v>
      </c>
      <c r="J417" s="3">
        <v>0</v>
      </c>
      <c r="K417" s="3">
        <v>0</v>
      </c>
      <c r="L417" s="3">
        <v>40.274000000000001</v>
      </c>
      <c r="M417" s="3">
        <v>0</v>
      </c>
      <c r="N417" s="3">
        <v>0</v>
      </c>
      <c r="O417" s="3">
        <v>0</v>
      </c>
      <c r="P417" s="3">
        <v>0</v>
      </c>
      <c r="Q417" s="3">
        <v>0</v>
      </c>
      <c r="R417" s="3">
        <v>0</v>
      </c>
      <c r="S417" s="1">
        <f t="shared" si="210"/>
        <v>76.424000000000007</v>
      </c>
      <c r="U417" s="11">
        <f t="shared" si="211"/>
        <v>0.33078154788681102</v>
      </c>
      <c r="V417" s="11">
        <f t="shared" si="212"/>
        <v>2.1098962340754378E-2</v>
      </c>
      <c r="W417" s="11">
        <f t="shared" si="213"/>
        <v>2.9860136594764765E-3</v>
      </c>
      <c r="X417" s="11">
        <f t="shared" si="214"/>
        <v>1.5929537874238414E-3</v>
      </c>
      <c r="Y417" s="11">
        <f t="shared" si="215"/>
        <v>0</v>
      </c>
      <c r="Z417" s="11">
        <f t="shared" si="216"/>
        <v>8.9961204544825965E-2</v>
      </c>
      <c r="AA417" s="11">
        <f t="shared" si="217"/>
        <v>5.8306289139647284E-2</v>
      </c>
      <c r="AB417" s="11">
        <f t="shared" si="218"/>
        <v>0</v>
      </c>
      <c r="AC417" s="11">
        <f t="shared" si="219"/>
        <v>0</v>
      </c>
      <c r="AD417" s="11">
        <f t="shared" si="220"/>
        <v>0.35045248868778278</v>
      </c>
      <c r="AE417" s="11">
        <f t="shared" si="221"/>
        <v>0</v>
      </c>
      <c r="AF417" s="11">
        <f t="shared" si="222"/>
        <v>0</v>
      </c>
      <c r="AG417" s="11">
        <f t="shared" si="223"/>
        <v>0</v>
      </c>
      <c r="AH417" s="11">
        <f t="shared" si="224"/>
        <v>0</v>
      </c>
      <c r="AI417" s="11">
        <f t="shared" si="225"/>
        <v>0</v>
      </c>
      <c r="AJ417" s="11">
        <f t="shared" si="226"/>
        <v>0</v>
      </c>
      <c r="AL417">
        <f t="shared" si="227"/>
        <v>0.50472697135893896</v>
      </c>
      <c r="AN417" s="11">
        <f t="shared" si="228"/>
        <v>1.9661018728375474</v>
      </c>
      <c r="AO417" s="11">
        <f t="shared" si="229"/>
        <v>0.1254081723666185</v>
      </c>
      <c r="AP417" s="11">
        <f t="shared" si="230"/>
        <v>1.7748290633866039E-2</v>
      </c>
      <c r="AQ417" s="11">
        <f t="shared" si="231"/>
        <v>9.468210801980334E-3</v>
      </c>
      <c r="AR417" s="11">
        <f t="shared" si="232"/>
        <v>0</v>
      </c>
      <c r="AS417" s="11">
        <f t="shared" si="233"/>
        <v>0.53471208980141638</v>
      </c>
      <c r="AT417" s="11">
        <f t="shared" si="234"/>
        <v>0.34656136355857131</v>
      </c>
      <c r="AU417" s="11">
        <f t="shared" si="235"/>
        <v>0</v>
      </c>
      <c r="AV417" s="11">
        <f t="shared" si="236"/>
        <v>0</v>
      </c>
      <c r="AW417" s="11">
        <f t="shared" si="237"/>
        <v>2.0830221599464922</v>
      </c>
      <c r="AX417" s="11">
        <f t="shared" si="238"/>
        <v>0</v>
      </c>
      <c r="AY417" s="11">
        <f t="shared" si="239"/>
        <v>0</v>
      </c>
      <c r="AZ417" s="11">
        <f t="shared" si="240"/>
        <v>0</v>
      </c>
      <c r="BA417" s="11">
        <f t="shared" si="241"/>
        <v>0</v>
      </c>
      <c r="BB417" s="11">
        <f t="shared" si="242"/>
        <v>0</v>
      </c>
      <c r="BC417" s="11">
        <f t="shared" si="243"/>
        <v>0</v>
      </c>
      <c r="BE417">
        <f t="shared" si="244"/>
        <v>25.298598534629942</v>
      </c>
    </row>
    <row r="418" spans="1:57" x14ac:dyDescent="0.25">
      <c r="A418" t="s">
        <v>977</v>
      </c>
      <c r="B418" t="s">
        <v>936</v>
      </c>
      <c r="C418" s="3">
        <v>22.548999999999999</v>
      </c>
      <c r="D418" s="3">
        <v>1.3029999999999999</v>
      </c>
      <c r="E418" s="3">
        <v>0.19500000000000001</v>
      </c>
      <c r="F418" s="3">
        <v>0</v>
      </c>
      <c r="G418" s="3">
        <v>0</v>
      </c>
      <c r="H418" s="3">
        <v>7.75</v>
      </c>
      <c r="I418" s="3">
        <v>4.6239999999999997</v>
      </c>
      <c r="J418" s="3">
        <v>0</v>
      </c>
      <c r="K418" s="6"/>
      <c r="L418" s="3">
        <v>37.76</v>
      </c>
      <c r="M418" s="3">
        <v>0</v>
      </c>
      <c r="N418" s="6"/>
      <c r="O418" s="3">
        <v>0</v>
      </c>
      <c r="P418" s="3">
        <v>0.08</v>
      </c>
      <c r="Q418" s="3">
        <v>0</v>
      </c>
      <c r="R418" s="6"/>
      <c r="S418" s="1">
        <f t="shared" si="210"/>
        <v>74.260999999999996</v>
      </c>
      <c r="U418" s="11">
        <f t="shared" si="211"/>
        <v>0.30188987425829528</v>
      </c>
      <c r="V418" s="11">
        <f t="shared" si="212"/>
        <v>1.7388961372550887E-2</v>
      </c>
      <c r="W418" s="11">
        <f t="shared" si="213"/>
        <v>2.3961838008144565E-3</v>
      </c>
      <c r="X418" s="11">
        <f t="shared" si="214"/>
        <v>0</v>
      </c>
      <c r="Y418" s="11">
        <f t="shared" si="215"/>
        <v>0</v>
      </c>
      <c r="Z418" s="11">
        <f t="shared" si="216"/>
        <v>9.742863823678051E-2</v>
      </c>
      <c r="AA418" s="11">
        <f t="shared" si="217"/>
        <v>0.11472692807733149</v>
      </c>
      <c r="AB418" s="11">
        <f t="shared" si="218"/>
        <v>0</v>
      </c>
      <c r="AC418" s="11">
        <f t="shared" si="219"/>
        <v>0</v>
      </c>
      <c r="AD418" s="11">
        <f t="shared" si="220"/>
        <v>0.32857640097459101</v>
      </c>
      <c r="AE418" s="11">
        <f t="shared" si="221"/>
        <v>0</v>
      </c>
      <c r="AF418" s="11">
        <f t="shared" si="222"/>
        <v>0</v>
      </c>
      <c r="AG418" s="11">
        <f t="shared" si="223"/>
        <v>0</v>
      </c>
      <c r="AH418" s="11">
        <f t="shared" si="224"/>
        <v>1.05147357449756E-3</v>
      </c>
      <c r="AI418" s="11">
        <f t="shared" si="225"/>
        <v>0</v>
      </c>
      <c r="AJ418" s="11">
        <f t="shared" si="226"/>
        <v>0</v>
      </c>
      <c r="AL418">
        <f t="shared" si="227"/>
        <v>0.53383058574577258</v>
      </c>
      <c r="AN418" s="11">
        <f t="shared" si="228"/>
        <v>1.6965487683880951</v>
      </c>
      <c r="AO418" s="11">
        <f t="shared" si="229"/>
        <v>9.7721796971925887E-2</v>
      </c>
      <c r="AP418" s="11">
        <f t="shared" si="230"/>
        <v>1.3465978897407707E-2</v>
      </c>
      <c r="AQ418" s="11">
        <f t="shared" si="231"/>
        <v>0</v>
      </c>
      <c r="AR418" s="11">
        <f t="shared" si="232"/>
        <v>0</v>
      </c>
      <c r="AS418" s="11">
        <f t="shared" si="233"/>
        <v>0.547525605528975</v>
      </c>
      <c r="AT418" s="11">
        <f t="shared" si="234"/>
        <v>0.64473785021359664</v>
      </c>
      <c r="AU418" s="11">
        <f t="shared" si="235"/>
        <v>0</v>
      </c>
      <c r="AV418" s="11">
        <f t="shared" si="236"/>
        <v>0</v>
      </c>
      <c r="AW418" s="11">
        <f t="shared" si="237"/>
        <v>1.8465206551376006</v>
      </c>
      <c r="AX418" s="11">
        <f t="shared" si="238"/>
        <v>0</v>
      </c>
      <c r="AY418" s="11">
        <f t="shared" si="239"/>
        <v>0</v>
      </c>
      <c r="AZ418" s="11">
        <f t="shared" si="240"/>
        <v>0</v>
      </c>
      <c r="BA418" s="11">
        <f t="shared" si="241"/>
        <v>5.9090295830200286E-3</v>
      </c>
      <c r="BB418" s="11">
        <f t="shared" si="242"/>
        <v>0</v>
      </c>
      <c r="BC418" s="11">
        <f t="shared" si="243"/>
        <v>0</v>
      </c>
      <c r="BE418">
        <f t="shared" si="244"/>
        <v>27.399662068730109</v>
      </c>
    </row>
    <row r="419" spans="1:57" x14ac:dyDescent="0.25">
      <c r="A419" t="s">
        <v>978</v>
      </c>
      <c r="B419" t="s">
        <v>936</v>
      </c>
      <c r="C419" s="3">
        <v>26.05</v>
      </c>
      <c r="D419" s="3">
        <v>1.5509999999999999</v>
      </c>
      <c r="E419" s="3">
        <v>0.39400000000000002</v>
      </c>
      <c r="F419" s="3">
        <v>0</v>
      </c>
      <c r="G419" s="3">
        <v>0</v>
      </c>
      <c r="H419" s="3">
        <v>8.3859999999999992</v>
      </c>
      <c r="I419" s="3">
        <v>1.502</v>
      </c>
      <c r="J419" s="3">
        <v>0.214</v>
      </c>
      <c r="K419" s="6"/>
      <c r="L419" s="3">
        <v>39.756</v>
      </c>
      <c r="M419" s="3">
        <v>0</v>
      </c>
      <c r="N419" s="6"/>
      <c r="O419" s="3">
        <v>0.105</v>
      </c>
      <c r="P419" s="3">
        <v>8.6999999999999994E-2</v>
      </c>
      <c r="Q419" s="3">
        <v>0</v>
      </c>
      <c r="R419" s="6"/>
      <c r="S419" s="1">
        <f t="shared" si="210"/>
        <v>78.045000000000016</v>
      </c>
      <c r="U419" s="11">
        <f t="shared" si="211"/>
        <v>0.34876186191975667</v>
      </c>
      <c r="V419" s="11">
        <f t="shared" si="212"/>
        <v>2.0698602524041772E-2</v>
      </c>
      <c r="W419" s="11">
        <f t="shared" si="213"/>
        <v>4.8415200898507486E-3</v>
      </c>
      <c r="X419" s="11">
        <f t="shared" si="214"/>
        <v>0</v>
      </c>
      <c r="Y419" s="11">
        <f t="shared" si="215"/>
        <v>0</v>
      </c>
      <c r="Z419" s="11">
        <f t="shared" si="216"/>
        <v>0.10542407229079241</v>
      </c>
      <c r="AA419" s="11">
        <f t="shared" si="217"/>
        <v>3.726640267563839E-2</v>
      </c>
      <c r="AB419" s="11">
        <f t="shared" si="218"/>
        <v>3.8161541012957092E-3</v>
      </c>
      <c r="AC419" s="11">
        <f t="shared" si="219"/>
        <v>0</v>
      </c>
      <c r="AD419" s="11">
        <f t="shared" si="220"/>
        <v>0.34594500522102334</v>
      </c>
      <c r="AE419" s="11">
        <f t="shared" si="221"/>
        <v>0</v>
      </c>
      <c r="AF419" s="11">
        <f t="shared" si="222"/>
        <v>0</v>
      </c>
      <c r="AG419" s="11">
        <f t="shared" si="223"/>
        <v>1.3114803240480526E-3</v>
      </c>
      <c r="AH419" s="11">
        <f t="shared" si="224"/>
        <v>1.1434775122660965E-3</v>
      </c>
      <c r="AI419" s="11">
        <f t="shared" si="225"/>
        <v>0</v>
      </c>
      <c r="AJ419" s="11">
        <f t="shared" si="226"/>
        <v>0</v>
      </c>
      <c r="AL419">
        <f t="shared" si="227"/>
        <v>0.51699245950007999</v>
      </c>
      <c r="AN419" s="11">
        <f t="shared" si="228"/>
        <v>2.0237927392035937</v>
      </c>
      <c r="AO419" s="11">
        <f t="shared" si="229"/>
        <v>0.1201096968264693</v>
      </c>
      <c r="AP419" s="11">
        <f t="shared" si="230"/>
        <v>2.8094336779296871E-2</v>
      </c>
      <c r="AQ419" s="11">
        <f t="shared" si="231"/>
        <v>0</v>
      </c>
      <c r="AR419" s="11">
        <f t="shared" si="232"/>
        <v>0</v>
      </c>
      <c r="AS419" s="11">
        <f t="shared" si="233"/>
        <v>0.6117540228308268</v>
      </c>
      <c r="AT419" s="11">
        <f t="shared" si="234"/>
        <v>0.21624920435981304</v>
      </c>
      <c r="AU419" s="11">
        <f t="shared" si="235"/>
        <v>2.2144350644799599E-2</v>
      </c>
      <c r="AV419" s="11">
        <f t="shared" si="236"/>
        <v>0</v>
      </c>
      <c r="AW419" s="11">
        <f t="shared" si="237"/>
        <v>2.0074471040963209</v>
      </c>
      <c r="AX419" s="11">
        <f t="shared" si="238"/>
        <v>0</v>
      </c>
      <c r="AY419" s="11">
        <f t="shared" si="239"/>
        <v>0</v>
      </c>
      <c r="AZ419" s="11">
        <f t="shared" si="240"/>
        <v>7.6102482731540671E-3</v>
      </c>
      <c r="BA419" s="11">
        <f t="shared" si="241"/>
        <v>6.6353628060947731E-3</v>
      </c>
      <c r="BB419" s="11">
        <f t="shared" si="242"/>
        <v>0</v>
      </c>
      <c r="BC419" s="11">
        <f t="shared" si="243"/>
        <v>0</v>
      </c>
      <c r="BE419">
        <f t="shared" si="244"/>
        <v>23.730738916282061</v>
      </c>
    </row>
    <row r="420" spans="1:57" x14ac:dyDescent="0.25">
      <c r="A420" t="s">
        <v>979</v>
      </c>
      <c r="B420" t="s">
        <v>936</v>
      </c>
      <c r="C420" s="3">
        <v>25.364999999999998</v>
      </c>
      <c r="D420" s="3">
        <v>1.351</v>
      </c>
      <c r="E420" s="3">
        <v>0.48299999999999998</v>
      </c>
      <c r="F420" s="3">
        <v>0</v>
      </c>
      <c r="G420" s="3">
        <v>0</v>
      </c>
      <c r="H420" s="3">
        <v>8.3680000000000003</v>
      </c>
      <c r="I420" s="3">
        <v>1.7350000000000001</v>
      </c>
      <c r="J420" s="3">
        <v>0</v>
      </c>
      <c r="K420" s="6"/>
      <c r="L420" s="3">
        <v>39.634999999999998</v>
      </c>
      <c r="M420" s="3">
        <v>0</v>
      </c>
      <c r="N420" s="6"/>
      <c r="O420" s="3">
        <v>0</v>
      </c>
      <c r="P420" s="3">
        <v>6.3E-2</v>
      </c>
      <c r="Q420" s="3">
        <v>0</v>
      </c>
      <c r="R420" s="6"/>
      <c r="S420" s="1">
        <f t="shared" si="210"/>
        <v>77</v>
      </c>
      <c r="U420" s="11">
        <f t="shared" si="211"/>
        <v>0.33959096459096455</v>
      </c>
      <c r="V420" s="11">
        <f t="shared" si="212"/>
        <v>1.8029537079291058E-2</v>
      </c>
      <c r="W420" s="11">
        <f t="shared" si="213"/>
        <v>5.935162952786577E-3</v>
      </c>
      <c r="X420" s="11">
        <f t="shared" si="214"/>
        <v>0</v>
      </c>
      <c r="Y420" s="11">
        <f t="shared" si="215"/>
        <v>0</v>
      </c>
      <c r="Z420" s="11">
        <f t="shared" si="216"/>
        <v>0.10519778642133926</v>
      </c>
      <c r="AA420" s="11">
        <f t="shared" si="217"/>
        <v>4.3047409215867249E-2</v>
      </c>
      <c r="AB420" s="11">
        <f t="shared" si="218"/>
        <v>0</v>
      </c>
      <c r="AC420" s="11">
        <f t="shared" si="219"/>
        <v>0</v>
      </c>
      <c r="AD420" s="11">
        <f t="shared" si="220"/>
        <v>0.34489209885137484</v>
      </c>
      <c r="AE420" s="11">
        <f t="shared" si="221"/>
        <v>0</v>
      </c>
      <c r="AF420" s="11">
        <f t="shared" si="222"/>
        <v>0</v>
      </c>
      <c r="AG420" s="11">
        <f t="shared" si="223"/>
        <v>0</v>
      </c>
      <c r="AH420" s="11">
        <f t="shared" si="224"/>
        <v>8.2803543991682852E-4</v>
      </c>
      <c r="AI420" s="11">
        <f t="shared" si="225"/>
        <v>0</v>
      </c>
      <c r="AJ420" s="11">
        <f t="shared" si="226"/>
        <v>0</v>
      </c>
      <c r="AL420">
        <f t="shared" si="227"/>
        <v>0.51180086026024862</v>
      </c>
      <c r="AN420" s="11">
        <f t="shared" si="228"/>
        <v>1.9905650280752789</v>
      </c>
      <c r="AO420" s="11">
        <f t="shared" si="229"/>
        <v>0.1056829236480168</v>
      </c>
      <c r="AP420" s="11">
        <f t="shared" si="230"/>
        <v>3.4789876768291698E-2</v>
      </c>
      <c r="AQ420" s="11">
        <f t="shared" si="231"/>
        <v>0</v>
      </c>
      <c r="AR420" s="11">
        <f t="shared" si="232"/>
        <v>0</v>
      </c>
      <c r="AS420" s="11">
        <f t="shared" si="233"/>
        <v>0.61663311605912474</v>
      </c>
      <c r="AT420" s="11">
        <f t="shared" si="234"/>
        <v>0.25232905544928835</v>
      </c>
      <c r="AU420" s="11">
        <f t="shared" si="235"/>
        <v>0</v>
      </c>
      <c r="AV420" s="11">
        <f t="shared" si="236"/>
        <v>0</v>
      </c>
      <c r="AW420" s="11">
        <f t="shared" si="237"/>
        <v>2.0216384474773959</v>
      </c>
      <c r="AX420" s="11">
        <f t="shared" si="238"/>
        <v>0</v>
      </c>
      <c r="AY420" s="11">
        <f t="shared" si="239"/>
        <v>0</v>
      </c>
      <c r="AZ420" s="11">
        <f t="shared" si="240"/>
        <v>0</v>
      </c>
      <c r="BA420" s="11">
        <f t="shared" si="241"/>
        <v>4.8536579608078967E-3</v>
      </c>
      <c r="BB420" s="11">
        <f t="shared" si="242"/>
        <v>0</v>
      </c>
      <c r="BC420" s="11">
        <f t="shared" si="243"/>
        <v>0</v>
      </c>
      <c r="BE420">
        <f t="shared" si="244"/>
        <v>24.309568367930542</v>
      </c>
    </row>
    <row r="421" spans="1:57" x14ac:dyDescent="0.25">
      <c r="A421" t="s">
        <v>980</v>
      </c>
      <c r="B421" t="s">
        <v>936</v>
      </c>
      <c r="C421" s="3">
        <v>21.968</v>
      </c>
      <c r="D421" s="3">
        <v>1.5529999999999999</v>
      </c>
      <c r="E421" s="3">
        <v>0.26700000000000002</v>
      </c>
      <c r="F421" s="3">
        <v>0</v>
      </c>
      <c r="G421" s="3">
        <v>0</v>
      </c>
      <c r="H421" s="3">
        <v>8.7970000000000006</v>
      </c>
      <c r="I421" s="3">
        <v>4.9180000000000001</v>
      </c>
      <c r="J421" s="3">
        <v>0</v>
      </c>
      <c r="K421" s="6"/>
      <c r="L421" s="3">
        <v>42.026000000000003</v>
      </c>
      <c r="M421" s="3">
        <v>0</v>
      </c>
      <c r="N421" s="6"/>
      <c r="O421" s="3">
        <v>0</v>
      </c>
      <c r="P421" s="3">
        <v>7.2999999999999995E-2</v>
      </c>
      <c r="Q421" s="3">
        <v>0</v>
      </c>
      <c r="R421" s="6"/>
      <c r="S421" s="1">
        <f t="shared" si="210"/>
        <v>79.60199999999999</v>
      </c>
      <c r="U421" s="11">
        <f t="shared" si="211"/>
        <v>0.29411134674292566</v>
      </c>
      <c r="V421" s="11">
        <f t="shared" si="212"/>
        <v>2.0725293178489278E-2</v>
      </c>
      <c r="W421" s="11">
        <f t="shared" si="213"/>
        <v>3.2809285888074869E-3</v>
      </c>
      <c r="X421" s="11">
        <f t="shared" si="214"/>
        <v>0</v>
      </c>
      <c r="Y421" s="11">
        <f t="shared" si="215"/>
        <v>0</v>
      </c>
      <c r="Z421" s="11">
        <f t="shared" si="216"/>
        <v>0.11059093297663976</v>
      </c>
      <c r="AA421" s="11">
        <f t="shared" si="217"/>
        <v>0.1220214170165044</v>
      </c>
      <c r="AB421" s="11">
        <f t="shared" si="218"/>
        <v>0</v>
      </c>
      <c r="AC421" s="11">
        <f t="shared" si="219"/>
        <v>0</v>
      </c>
      <c r="AD421" s="11">
        <f t="shared" si="220"/>
        <v>0.36569787678384968</v>
      </c>
      <c r="AE421" s="11">
        <f t="shared" si="221"/>
        <v>0</v>
      </c>
      <c r="AF421" s="11">
        <f t="shared" si="222"/>
        <v>0</v>
      </c>
      <c r="AG421" s="11">
        <f t="shared" si="223"/>
        <v>0</v>
      </c>
      <c r="AH421" s="11">
        <f t="shared" si="224"/>
        <v>9.5946963672902347E-4</v>
      </c>
      <c r="AI421" s="11">
        <f t="shared" si="225"/>
        <v>0</v>
      </c>
      <c r="AJ421" s="11">
        <f t="shared" si="226"/>
        <v>0</v>
      </c>
      <c r="AL421">
        <f t="shared" si="227"/>
        <v>0.5507299185033665</v>
      </c>
      <c r="AN421" s="11">
        <f t="shared" si="228"/>
        <v>1.6021175000380579</v>
      </c>
      <c r="AO421" s="11">
        <f t="shared" si="229"/>
        <v>0.11289722502171953</v>
      </c>
      <c r="AP421" s="11">
        <f t="shared" si="230"/>
        <v>1.7872255411819058E-2</v>
      </c>
      <c r="AQ421" s="11">
        <f t="shared" si="231"/>
        <v>0</v>
      </c>
      <c r="AR421" s="11">
        <f t="shared" si="232"/>
        <v>0</v>
      </c>
      <c r="AS421" s="11">
        <f t="shared" si="233"/>
        <v>0.60242377939358527</v>
      </c>
      <c r="AT421" s="11">
        <f t="shared" si="234"/>
        <v>0.66468924013481845</v>
      </c>
      <c r="AU421" s="11">
        <f t="shared" si="235"/>
        <v>0</v>
      </c>
      <c r="AV421" s="11">
        <f t="shared" si="236"/>
        <v>0</v>
      </c>
      <c r="AW421" s="11">
        <f t="shared" si="237"/>
        <v>1.9920719639364257</v>
      </c>
      <c r="AX421" s="11">
        <f t="shared" si="238"/>
        <v>0</v>
      </c>
      <c r="AY421" s="11">
        <f t="shared" si="239"/>
        <v>0</v>
      </c>
      <c r="AZ421" s="11">
        <f t="shared" si="240"/>
        <v>0</v>
      </c>
      <c r="BA421" s="11">
        <f t="shared" si="241"/>
        <v>5.2265344835618821E-3</v>
      </c>
      <c r="BB421" s="11">
        <f t="shared" si="242"/>
        <v>0</v>
      </c>
      <c r="BC421" s="11">
        <f t="shared" si="243"/>
        <v>0</v>
      </c>
      <c r="BE421">
        <f t="shared" si="244"/>
        <v>28.551895259000158</v>
      </c>
    </row>
    <row r="422" spans="1:57" x14ac:dyDescent="0.25">
      <c r="A422" t="s">
        <v>981</v>
      </c>
      <c r="B422" t="s">
        <v>936</v>
      </c>
      <c r="C422" s="3">
        <v>25.885999999999999</v>
      </c>
      <c r="D422" s="3">
        <v>1.143</v>
      </c>
      <c r="E422" s="3">
        <v>0.32100000000000001</v>
      </c>
      <c r="F422" s="3">
        <v>0</v>
      </c>
      <c r="G422" s="3">
        <v>0</v>
      </c>
      <c r="H422" s="3">
        <v>9.4359999999999999</v>
      </c>
      <c r="I422" s="3">
        <v>2.4700000000000002</v>
      </c>
      <c r="J422" s="3">
        <v>9.9000000000000005E-2</v>
      </c>
      <c r="K422" s="6"/>
      <c r="L422" s="3">
        <v>38.524999999999999</v>
      </c>
      <c r="M422" s="3">
        <v>0</v>
      </c>
      <c r="N422" s="6"/>
      <c r="O422" s="3">
        <v>7.6999999999999999E-2</v>
      </c>
      <c r="P422" s="3">
        <v>0</v>
      </c>
      <c r="Q422" s="3">
        <v>0</v>
      </c>
      <c r="R422" s="6"/>
      <c r="S422" s="1">
        <f t="shared" si="210"/>
        <v>77.956999999999994</v>
      </c>
      <c r="U422" s="11">
        <f t="shared" si="211"/>
        <v>0.34656620182935971</v>
      </c>
      <c r="V422" s="11">
        <f t="shared" si="212"/>
        <v>1.5253709016750319E-2</v>
      </c>
      <c r="W422" s="11">
        <f t="shared" si="213"/>
        <v>3.944487179802259E-3</v>
      </c>
      <c r="X422" s="11">
        <f t="shared" si="214"/>
        <v>0</v>
      </c>
      <c r="Y422" s="11">
        <f t="shared" si="215"/>
        <v>0</v>
      </c>
      <c r="Z422" s="11">
        <f t="shared" si="216"/>
        <v>0.11862408134222721</v>
      </c>
      <c r="AA422" s="11">
        <f t="shared" si="217"/>
        <v>6.1283631563799491E-2</v>
      </c>
      <c r="AB422" s="11">
        <f t="shared" si="218"/>
        <v>1.7654170842442767E-3</v>
      </c>
      <c r="AC422" s="11">
        <f t="shared" si="219"/>
        <v>0</v>
      </c>
      <c r="AD422" s="11">
        <f t="shared" si="220"/>
        <v>0.33523320570831883</v>
      </c>
      <c r="AE422" s="11">
        <f t="shared" si="221"/>
        <v>0</v>
      </c>
      <c r="AF422" s="11">
        <f t="shared" si="222"/>
        <v>0</v>
      </c>
      <c r="AG422" s="11">
        <f t="shared" si="223"/>
        <v>9.6175223763523849E-4</v>
      </c>
      <c r="AH422" s="11">
        <f t="shared" si="224"/>
        <v>0</v>
      </c>
      <c r="AI422" s="11">
        <f t="shared" si="225"/>
        <v>0</v>
      </c>
      <c r="AJ422" s="11">
        <f t="shared" si="226"/>
        <v>0</v>
      </c>
      <c r="AL422">
        <f t="shared" si="227"/>
        <v>0.54567211093193901</v>
      </c>
      <c r="AN422" s="11">
        <f t="shared" si="228"/>
        <v>1.9053541213832705</v>
      </c>
      <c r="AO422" s="11">
        <f t="shared" si="229"/>
        <v>8.3861949572787836E-2</v>
      </c>
      <c r="AP422" s="11">
        <f t="shared" si="230"/>
        <v>2.1686029581384911E-2</v>
      </c>
      <c r="AQ422" s="11">
        <f t="shared" si="231"/>
        <v>0</v>
      </c>
      <c r="AR422" s="11">
        <f t="shared" si="232"/>
        <v>0</v>
      </c>
      <c r="AS422" s="11">
        <f t="shared" si="233"/>
        <v>0.65217231538349441</v>
      </c>
      <c r="AT422" s="11">
        <f t="shared" si="234"/>
        <v>0.33692558407906242</v>
      </c>
      <c r="AU422" s="11">
        <f t="shared" si="235"/>
        <v>9.7059225616048118E-3</v>
      </c>
      <c r="AV422" s="11">
        <f t="shared" si="236"/>
        <v>0</v>
      </c>
      <c r="AW422" s="11">
        <f t="shared" si="237"/>
        <v>1.8430474949642353</v>
      </c>
      <c r="AX422" s="11">
        <f t="shared" si="238"/>
        <v>0</v>
      </c>
      <c r="AY422" s="11">
        <f t="shared" si="239"/>
        <v>0</v>
      </c>
      <c r="AZ422" s="11">
        <f t="shared" si="240"/>
        <v>5.2875282703711245E-3</v>
      </c>
      <c r="BA422" s="11">
        <f t="shared" si="241"/>
        <v>0</v>
      </c>
      <c r="BB422" s="11">
        <f t="shared" si="242"/>
        <v>0</v>
      </c>
      <c r="BC422" s="11">
        <f t="shared" si="243"/>
        <v>0</v>
      </c>
      <c r="BE422">
        <f t="shared" si="244"/>
        <v>24.960845933732276</v>
      </c>
    </row>
    <row r="423" spans="1:57" x14ac:dyDescent="0.25">
      <c r="A423" t="s">
        <v>982</v>
      </c>
      <c r="B423" t="s">
        <v>936</v>
      </c>
      <c r="C423" s="3">
        <v>24.565000000000001</v>
      </c>
      <c r="D423" s="3">
        <v>1.2290000000000001</v>
      </c>
      <c r="E423" s="3">
        <v>0.23400000000000001</v>
      </c>
      <c r="F423" s="3">
        <v>0</v>
      </c>
      <c r="G423" s="3">
        <v>0</v>
      </c>
      <c r="H423" s="3">
        <v>9.3659999999999997</v>
      </c>
      <c r="I423" s="3">
        <v>2.004</v>
      </c>
      <c r="J423" s="3">
        <v>0</v>
      </c>
      <c r="K423" s="6"/>
      <c r="L423" s="3">
        <v>39.753</v>
      </c>
      <c r="M423" s="3">
        <v>0</v>
      </c>
      <c r="N423" s="6"/>
      <c r="O423" s="3">
        <v>0</v>
      </c>
      <c r="P423" s="3">
        <v>6.9000000000000006E-2</v>
      </c>
      <c r="Q423" s="3">
        <v>0</v>
      </c>
      <c r="R423" s="6"/>
      <c r="S423" s="1">
        <f t="shared" si="210"/>
        <v>77.220000000000013</v>
      </c>
      <c r="U423" s="11">
        <f t="shared" si="211"/>
        <v>0.32888042756463809</v>
      </c>
      <c r="V423" s="11">
        <f t="shared" si="212"/>
        <v>1.6401407157993125E-2</v>
      </c>
      <c r="W423" s="11">
        <f t="shared" si="213"/>
        <v>2.875420560977348E-3</v>
      </c>
      <c r="X423" s="11">
        <f t="shared" si="214"/>
        <v>0</v>
      </c>
      <c r="Y423" s="11">
        <f t="shared" si="215"/>
        <v>0</v>
      </c>
      <c r="Z423" s="11">
        <f t="shared" si="216"/>
        <v>0.11774408073879822</v>
      </c>
      <c r="AA423" s="11">
        <f t="shared" si="217"/>
        <v>4.9721618483341765E-2</v>
      </c>
      <c r="AB423" s="11">
        <f t="shared" si="218"/>
        <v>0</v>
      </c>
      <c r="AC423" s="11">
        <f t="shared" si="219"/>
        <v>0</v>
      </c>
      <c r="AD423" s="11">
        <f t="shared" si="220"/>
        <v>0.34591890010442045</v>
      </c>
      <c r="AE423" s="11">
        <f t="shared" si="221"/>
        <v>0</v>
      </c>
      <c r="AF423" s="11">
        <f t="shared" si="222"/>
        <v>0</v>
      </c>
      <c r="AG423" s="11">
        <f t="shared" si="223"/>
        <v>0</v>
      </c>
      <c r="AH423" s="11">
        <f t="shared" si="224"/>
        <v>9.0689595800414564E-4</v>
      </c>
      <c r="AI423" s="11">
        <f t="shared" si="225"/>
        <v>0</v>
      </c>
      <c r="AJ423" s="11">
        <f t="shared" si="226"/>
        <v>0</v>
      </c>
      <c r="AL423">
        <f t="shared" si="227"/>
        <v>0.51562295450574847</v>
      </c>
      <c r="AN423" s="11">
        <f t="shared" si="228"/>
        <v>1.9134937148786586</v>
      </c>
      <c r="AO423" s="11">
        <f t="shared" si="229"/>
        <v>9.542674747896783E-2</v>
      </c>
      <c r="AP423" s="11">
        <f t="shared" si="230"/>
        <v>1.6729785994886063E-2</v>
      </c>
      <c r="AQ423" s="11">
        <f t="shared" si="231"/>
        <v>0</v>
      </c>
      <c r="AR423" s="11">
        <f t="shared" si="232"/>
        <v>0</v>
      </c>
      <c r="AS423" s="11">
        <f t="shared" si="233"/>
        <v>0.68505918739592608</v>
      </c>
      <c r="AT423" s="11">
        <f t="shared" si="234"/>
        <v>0.28929056425156169</v>
      </c>
      <c r="AU423" s="11">
        <f t="shared" si="235"/>
        <v>0</v>
      </c>
      <c r="AV423" s="11">
        <f t="shared" si="236"/>
        <v>0</v>
      </c>
      <c r="AW423" s="11">
        <f t="shared" si="237"/>
        <v>2.0126270392830072</v>
      </c>
      <c r="AX423" s="11">
        <f t="shared" si="238"/>
        <v>0</v>
      </c>
      <c r="AY423" s="11">
        <f t="shared" si="239"/>
        <v>0</v>
      </c>
      <c r="AZ423" s="11">
        <f t="shared" si="240"/>
        <v>0</v>
      </c>
      <c r="BA423" s="11">
        <f t="shared" si="241"/>
        <v>5.2765065058446789E-3</v>
      </c>
      <c r="BB423" s="11">
        <f t="shared" si="242"/>
        <v>0</v>
      </c>
      <c r="BC423" s="11">
        <f t="shared" si="243"/>
        <v>0</v>
      </c>
      <c r="BE423">
        <f t="shared" si="244"/>
        <v>24.635899063453653</v>
      </c>
    </row>
    <row r="424" spans="1:57" x14ac:dyDescent="0.25">
      <c r="A424" t="s">
        <v>983</v>
      </c>
      <c r="B424" t="s">
        <v>936</v>
      </c>
      <c r="C424" s="3">
        <v>25.152999999999999</v>
      </c>
      <c r="D424" s="3">
        <v>0.879</v>
      </c>
      <c r="E424" s="3">
        <v>0</v>
      </c>
      <c r="F424" s="3">
        <v>0</v>
      </c>
      <c r="G424" s="3">
        <v>0</v>
      </c>
      <c r="H424" s="3">
        <v>4.3380000000000001</v>
      </c>
      <c r="I424" s="3">
        <v>4.8250000000000002</v>
      </c>
      <c r="J424" s="3">
        <v>0</v>
      </c>
      <c r="K424" s="6"/>
      <c r="L424" s="3">
        <v>39.536999999999999</v>
      </c>
      <c r="M424" s="3">
        <v>0.106</v>
      </c>
      <c r="N424" s="6"/>
      <c r="O424" s="3">
        <v>0.161</v>
      </c>
      <c r="P424" s="3">
        <v>0.104</v>
      </c>
      <c r="Q424" s="3">
        <v>0</v>
      </c>
      <c r="R424" s="6"/>
      <c r="S424" s="1">
        <f t="shared" si="210"/>
        <v>75.102999999999994</v>
      </c>
      <c r="U424" s="11">
        <f t="shared" si="211"/>
        <v>0.33675267227898803</v>
      </c>
      <c r="V424" s="11">
        <f t="shared" si="212"/>
        <v>1.173054262967938E-2</v>
      </c>
      <c r="W424" s="11">
        <f t="shared" si="213"/>
        <v>0</v>
      </c>
      <c r="X424" s="11">
        <f t="shared" si="214"/>
        <v>0</v>
      </c>
      <c r="Y424" s="11">
        <f t="shared" si="215"/>
        <v>0</v>
      </c>
      <c r="Z424" s="11">
        <f t="shared" si="216"/>
        <v>5.4534894538213398E-2</v>
      </c>
      <c r="AA424" s="11">
        <f t="shared" si="217"/>
        <v>0.11971397663778645</v>
      </c>
      <c r="AB424" s="11">
        <f t="shared" si="218"/>
        <v>0</v>
      </c>
      <c r="AC424" s="11">
        <f t="shared" si="219"/>
        <v>0</v>
      </c>
      <c r="AD424" s="11">
        <f t="shared" si="220"/>
        <v>0.34403933170901496</v>
      </c>
      <c r="AE424" s="11">
        <f t="shared" si="221"/>
        <v>1.4935404376073482E-3</v>
      </c>
      <c r="AF424" s="11">
        <f t="shared" si="222"/>
        <v>0</v>
      </c>
      <c r="AG424" s="11">
        <f t="shared" si="223"/>
        <v>2.0109364968736807E-3</v>
      </c>
      <c r="AH424" s="11">
        <f t="shared" si="224"/>
        <v>1.3669156468468281E-3</v>
      </c>
      <c r="AI424" s="11">
        <f t="shared" si="225"/>
        <v>0</v>
      </c>
      <c r="AJ424" s="11">
        <f t="shared" si="226"/>
        <v>0</v>
      </c>
      <c r="AL424">
        <f t="shared" si="227"/>
        <v>0.52273208608466726</v>
      </c>
      <c r="AN424" s="11">
        <f t="shared" si="228"/>
        <v>1.932649714319109</v>
      </c>
      <c r="AO424" s="11">
        <f t="shared" si="229"/>
        <v>6.73224943060758E-2</v>
      </c>
      <c r="AP424" s="11">
        <f t="shared" si="230"/>
        <v>0</v>
      </c>
      <c r="AQ424" s="11">
        <f t="shared" si="231"/>
        <v>0</v>
      </c>
      <c r="AR424" s="11">
        <f t="shared" si="232"/>
        <v>0</v>
      </c>
      <c r="AS424" s="11">
        <f t="shared" si="233"/>
        <v>0.3129799910314689</v>
      </c>
      <c r="AT424" s="11">
        <f t="shared" si="234"/>
        <v>0.68704780034334623</v>
      </c>
      <c r="AU424" s="11">
        <f t="shared" si="235"/>
        <v>0</v>
      </c>
      <c r="AV424" s="11">
        <f t="shared" si="236"/>
        <v>0</v>
      </c>
      <c r="AW424" s="11">
        <f t="shared" si="237"/>
        <v>1.974468418148474</v>
      </c>
      <c r="AX424" s="11">
        <f t="shared" si="238"/>
        <v>8.571544452881193E-3</v>
      </c>
      <c r="AY424" s="11">
        <f t="shared" si="239"/>
        <v>0</v>
      </c>
      <c r="AZ424" s="11">
        <f t="shared" si="240"/>
        <v>1.1540920580956845E-2</v>
      </c>
      <c r="BA424" s="11">
        <f t="shared" si="241"/>
        <v>7.8448349540882843E-3</v>
      </c>
      <c r="BB424" s="11">
        <f t="shared" si="242"/>
        <v>0</v>
      </c>
      <c r="BC424" s="11">
        <f t="shared" si="243"/>
        <v>0</v>
      </c>
      <c r="BE424">
        <f t="shared" si="244"/>
        <v>23.481487682203984</v>
      </c>
    </row>
    <row r="425" spans="1:57" x14ac:dyDescent="0.25">
      <c r="A425" t="s">
        <v>984</v>
      </c>
      <c r="B425" t="s">
        <v>936</v>
      </c>
      <c r="C425" s="3">
        <v>25.527999999999999</v>
      </c>
      <c r="D425" s="3">
        <v>1.893</v>
      </c>
      <c r="E425" s="3">
        <v>0.27</v>
      </c>
      <c r="F425" s="3">
        <v>0</v>
      </c>
      <c r="G425" s="3">
        <v>0</v>
      </c>
      <c r="H425" s="3">
        <v>6.3330000000000002</v>
      </c>
      <c r="I425" s="3">
        <v>1.802</v>
      </c>
      <c r="J425" s="3">
        <v>0</v>
      </c>
      <c r="K425" s="6"/>
      <c r="L425" s="3">
        <v>37.911999999999999</v>
      </c>
      <c r="M425" s="3">
        <v>0</v>
      </c>
      <c r="N425" s="6"/>
      <c r="O425" s="3">
        <v>0</v>
      </c>
      <c r="P425" s="3">
        <v>7.8E-2</v>
      </c>
      <c r="Q425" s="3">
        <v>0</v>
      </c>
      <c r="R425" s="6"/>
      <c r="S425" s="1">
        <f t="shared" si="210"/>
        <v>73.816000000000003</v>
      </c>
      <c r="U425" s="11">
        <f t="shared" si="211"/>
        <v>0.34177323651007857</v>
      </c>
      <c r="V425" s="11">
        <f t="shared" si="212"/>
        <v>2.5262704434565492E-2</v>
      </c>
      <c r="W425" s="11">
        <f t="shared" si="213"/>
        <v>3.3177929549738634E-3</v>
      </c>
      <c r="X425" s="11">
        <f t="shared" si="214"/>
        <v>0</v>
      </c>
      <c r="Y425" s="11">
        <f t="shared" si="215"/>
        <v>0</v>
      </c>
      <c r="Z425" s="11">
        <f t="shared" si="216"/>
        <v>7.9614911735939473E-2</v>
      </c>
      <c r="AA425" s="11">
        <f t="shared" si="217"/>
        <v>4.4709758736018894E-2</v>
      </c>
      <c r="AB425" s="11">
        <f t="shared" si="218"/>
        <v>0</v>
      </c>
      <c r="AC425" s="11">
        <f t="shared" si="219"/>
        <v>0</v>
      </c>
      <c r="AD425" s="11">
        <f t="shared" si="220"/>
        <v>0.32989906021580229</v>
      </c>
      <c r="AE425" s="11">
        <f t="shared" si="221"/>
        <v>0</v>
      </c>
      <c r="AF425" s="11">
        <f t="shared" si="222"/>
        <v>0</v>
      </c>
      <c r="AG425" s="11">
        <f t="shared" si="223"/>
        <v>0</v>
      </c>
      <c r="AH425" s="11">
        <f t="shared" si="224"/>
        <v>1.0251867351351209E-3</v>
      </c>
      <c r="AI425" s="11">
        <f t="shared" si="225"/>
        <v>0</v>
      </c>
      <c r="AJ425" s="11">
        <f t="shared" si="226"/>
        <v>0</v>
      </c>
      <c r="AL425">
        <f t="shared" si="227"/>
        <v>0.49467840437157634</v>
      </c>
      <c r="AN425" s="11">
        <f t="shared" si="228"/>
        <v>2.0726995568621378</v>
      </c>
      <c r="AO425" s="11">
        <f t="shared" si="229"/>
        <v>0.153206836267646</v>
      </c>
      <c r="AP425" s="11">
        <f t="shared" si="230"/>
        <v>2.0120908406272647E-2</v>
      </c>
      <c r="AQ425" s="11">
        <f t="shared" si="231"/>
        <v>0</v>
      </c>
      <c r="AR425" s="11">
        <f t="shared" si="232"/>
        <v>0</v>
      </c>
      <c r="AS425" s="11">
        <f t="shared" si="233"/>
        <v>0.4828283044036239</v>
      </c>
      <c r="AT425" s="11">
        <f t="shared" si="234"/>
        <v>0.27114439406031932</v>
      </c>
      <c r="AU425" s="11">
        <f t="shared" si="235"/>
        <v>0</v>
      </c>
      <c r="AV425" s="11">
        <f t="shared" si="236"/>
        <v>0</v>
      </c>
      <c r="AW425" s="11">
        <f t="shared" si="237"/>
        <v>2.0006880670375868</v>
      </c>
      <c r="AX425" s="11">
        <f t="shared" si="238"/>
        <v>0</v>
      </c>
      <c r="AY425" s="11">
        <f t="shared" si="239"/>
        <v>0</v>
      </c>
      <c r="AZ425" s="11">
        <f t="shared" si="240"/>
        <v>0</v>
      </c>
      <c r="BA425" s="11">
        <f t="shared" si="241"/>
        <v>6.2172922412338906E-3</v>
      </c>
      <c r="BB425" s="11">
        <f t="shared" si="242"/>
        <v>0</v>
      </c>
      <c r="BC425" s="11">
        <f t="shared" si="243"/>
        <v>0</v>
      </c>
      <c r="BE425">
        <f t="shared" si="244"/>
        <v>23.737033423761009</v>
      </c>
    </row>
    <row r="426" spans="1:57" x14ac:dyDescent="0.25">
      <c r="A426" t="s">
        <v>985</v>
      </c>
      <c r="B426" t="s">
        <v>936</v>
      </c>
      <c r="C426" s="3">
        <v>22.934999999999999</v>
      </c>
      <c r="D426" s="3">
        <v>1.052</v>
      </c>
      <c r="E426" s="3">
        <v>0.17699999999999999</v>
      </c>
      <c r="F426" s="3">
        <v>0</v>
      </c>
      <c r="G426" s="3">
        <v>0</v>
      </c>
      <c r="H426" s="3">
        <v>7.6189999999999998</v>
      </c>
      <c r="I426" s="3">
        <v>4.5119999999999996</v>
      </c>
      <c r="J426" s="3">
        <v>0</v>
      </c>
      <c r="K426" s="6"/>
      <c r="L426" s="3">
        <v>39.005000000000003</v>
      </c>
      <c r="M426" s="3">
        <v>0</v>
      </c>
      <c r="N426" s="6"/>
      <c r="O426" s="3">
        <v>0</v>
      </c>
      <c r="P426" s="3">
        <v>0</v>
      </c>
      <c r="Q426" s="3">
        <v>0</v>
      </c>
      <c r="R426" s="6"/>
      <c r="S426" s="1">
        <f t="shared" si="210"/>
        <v>75.3</v>
      </c>
      <c r="U426" s="11">
        <f t="shared" si="211"/>
        <v>0.30705770837349783</v>
      </c>
      <c r="V426" s="11">
        <f t="shared" si="212"/>
        <v>1.4039284239388746E-2</v>
      </c>
      <c r="W426" s="11">
        <f t="shared" si="213"/>
        <v>2.174997603816199E-3</v>
      </c>
      <c r="X426" s="11">
        <f t="shared" si="214"/>
        <v>0</v>
      </c>
      <c r="Y426" s="11">
        <f t="shared" si="215"/>
        <v>0</v>
      </c>
      <c r="Z426" s="11">
        <f t="shared" si="216"/>
        <v>9.5781779964649108E-2</v>
      </c>
      <c r="AA426" s="11">
        <f t="shared" si="217"/>
        <v>0.11194807514812277</v>
      </c>
      <c r="AB426" s="11">
        <f t="shared" si="218"/>
        <v>0</v>
      </c>
      <c r="AC426" s="11">
        <f t="shared" si="219"/>
        <v>0</v>
      </c>
      <c r="AD426" s="11">
        <f t="shared" si="220"/>
        <v>0.33941002436477552</v>
      </c>
      <c r="AE426" s="11">
        <f t="shared" si="221"/>
        <v>0</v>
      </c>
      <c r="AF426" s="11">
        <f t="shared" si="222"/>
        <v>0</v>
      </c>
      <c r="AG426" s="11">
        <f t="shared" si="223"/>
        <v>0</v>
      </c>
      <c r="AH426" s="11">
        <f t="shared" si="224"/>
        <v>0</v>
      </c>
      <c r="AI426" s="11">
        <f t="shared" si="225"/>
        <v>0</v>
      </c>
      <c r="AJ426" s="11">
        <f t="shared" si="226"/>
        <v>0</v>
      </c>
      <c r="AL426">
        <f t="shared" si="227"/>
        <v>0.5310018453294747</v>
      </c>
      <c r="AN426" s="11">
        <f t="shared" si="228"/>
        <v>1.7347832841313882</v>
      </c>
      <c r="AO426" s="11">
        <f t="shared" si="229"/>
        <v>7.9317714408380369E-2</v>
      </c>
      <c r="AP426" s="11">
        <f t="shared" si="230"/>
        <v>1.2288079351965315E-2</v>
      </c>
      <c r="AQ426" s="11">
        <f t="shared" si="231"/>
        <v>0</v>
      </c>
      <c r="AR426" s="11">
        <f t="shared" si="232"/>
        <v>0</v>
      </c>
      <c r="AS426" s="11">
        <f t="shared" si="233"/>
        <v>0.5411381192388437</v>
      </c>
      <c r="AT426" s="11">
        <f t="shared" si="234"/>
        <v>0.63247280286942231</v>
      </c>
      <c r="AU426" s="11">
        <f t="shared" si="235"/>
        <v>0</v>
      </c>
      <c r="AV426" s="11">
        <f t="shared" si="236"/>
        <v>0</v>
      </c>
      <c r="AW426" s="11">
        <f t="shared" si="237"/>
        <v>1.9175640952105124</v>
      </c>
      <c r="AX426" s="11">
        <f t="shared" si="238"/>
        <v>0</v>
      </c>
      <c r="AY426" s="11">
        <f t="shared" si="239"/>
        <v>0</v>
      </c>
      <c r="AZ426" s="11">
        <f t="shared" si="240"/>
        <v>0</v>
      </c>
      <c r="BA426" s="11">
        <f t="shared" si="241"/>
        <v>0</v>
      </c>
      <c r="BB426" s="11">
        <f t="shared" si="242"/>
        <v>0</v>
      </c>
      <c r="BC426" s="11">
        <f t="shared" si="243"/>
        <v>0</v>
      </c>
      <c r="BE426">
        <f t="shared" si="244"/>
        <v>26.736164254374906</v>
      </c>
    </row>
    <row r="427" spans="1:57" x14ac:dyDescent="0.25">
      <c r="A427" t="s">
        <v>986</v>
      </c>
      <c r="B427" t="s">
        <v>936</v>
      </c>
      <c r="C427" s="3">
        <v>24.356999999999999</v>
      </c>
      <c r="D427" s="3">
        <v>1.3720000000000001</v>
      </c>
      <c r="E427" s="3">
        <v>0.28699999999999998</v>
      </c>
      <c r="F427" s="3">
        <v>0</v>
      </c>
      <c r="G427" s="3">
        <v>0</v>
      </c>
      <c r="H427" s="3">
        <v>8.2940000000000005</v>
      </c>
      <c r="I427" s="3">
        <v>1.9810000000000001</v>
      </c>
      <c r="J427" s="3">
        <v>0</v>
      </c>
      <c r="K427" s="6"/>
      <c r="L427" s="3">
        <v>38.932000000000002</v>
      </c>
      <c r="M427" s="3">
        <v>0.188</v>
      </c>
      <c r="N427" s="6"/>
      <c r="O427" s="3">
        <v>0</v>
      </c>
      <c r="P427" s="3">
        <v>0</v>
      </c>
      <c r="Q427" s="3">
        <v>7.8E-2</v>
      </c>
      <c r="R427" s="6"/>
      <c r="S427" s="1">
        <f t="shared" si="210"/>
        <v>75.489000000000019</v>
      </c>
      <c r="U427" s="11">
        <f t="shared" si="211"/>
        <v>0.32609568793779314</v>
      </c>
      <c r="V427" s="11">
        <f t="shared" si="212"/>
        <v>1.8309788950989885E-2</v>
      </c>
      <c r="W427" s="11">
        <f t="shared" si="213"/>
        <v>3.5266910299166614E-3</v>
      </c>
      <c r="X427" s="11">
        <f t="shared" si="214"/>
        <v>0</v>
      </c>
      <c r="Y427" s="11">
        <f t="shared" si="215"/>
        <v>0</v>
      </c>
      <c r="Z427" s="11">
        <f t="shared" si="216"/>
        <v>0.10426750006914291</v>
      </c>
      <c r="AA427" s="11">
        <f t="shared" si="217"/>
        <v>4.9150961185379267E-2</v>
      </c>
      <c r="AB427" s="11">
        <f t="shared" si="218"/>
        <v>0</v>
      </c>
      <c r="AC427" s="11">
        <f t="shared" si="219"/>
        <v>0</v>
      </c>
      <c r="AD427" s="11">
        <f t="shared" si="220"/>
        <v>0.33877479986077275</v>
      </c>
      <c r="AE427" s="11">
        <f t="shared" si="221"/>
        <v>2.6489207761337874E-3</v>
      </c>
      <c r="AF427" s="11">
        <f t="shared" si="222"/>
        <v>0</v>
      </c>
      <c r="AG427" s="11">
        <f t="shared" si="223"/>
        <v>0</v>
      </c>
      <c r="AH427" s="11">
        <f t="shared" si="224"/>
        <v>0</v>
      </c>
      <c r="AI427" s="11">
        <f t="shared" si="225"/>
        <v>1.5299937623331227E-3</v>
      </c>
      <c r="AJ427" s="11">
        <f t="shared" si="226"/>
        <v>0</v>
      </c>
      <c r="AL427">
        <f t="shared" si="227"/>
        <v>0.50135062917322193</v>
      </c>
      <c r="AN427" s="11">
        <f t="shared" si="228"/>
        <v>1.9513031536963943</v>
      </c>
      <c r="AO427" s="11">
        <f t="shared" si="229"/>
        <v>0.10956277634188623</v>
      </c>
      <c r="AP427" s="11">
        <f t="shared" si="230"/>
        <v>2.110314114335031E-2</v>
      </c>
      <c r="AQ427" s="11">
        <f t="shared" si="231"/>
        <v>0</v>
      </c>
      <c r="AR427" s="11">
        <f t="shared" si="232"/>
        <v>0</v>
      </c>
      <c r="AS427" s="11">
        <f t="shared" si="233"/>
        <v>0.62391963230059533</v>
      </c>
      <c r="AT427" s="11">
        <f t="shared" si="234"/>
        <v>0.29411129651777351</v>
      </c>
      <c r="AU427" s="11">
        <f t="shared" si="235"/>
        <v>0</v>
      </c>
      <c r="AV427" s="11">
        <f t="shared" si="236"/>
        <v>0</v>
      </c>
      <c r="AW427" s="11">
        <f t="shared" si="237"/>
        <v>2.027172881498803</v>
      </c>
      <c r="AX427" s="11">
        <f t="shared" si="238"/>
        <v>1.5850707800060766E-2</v>
      </c>
      <c r="AY427" s="11">
        <f t="shared" si="239"/>
        <v>0</v>
      </c>
      <c r="AZ427" s="11">
        <f t="shared" si="240"/>
        <v>0</v>
      </c>
      <c r="BA427" s="11">
        <f t="shared" si="241"/>
        <v>0</v>
      </c>
      <c r="BB427" s="11">
        <f t="shared" si="242"/>
        <v>9.1552319273413754E-3</v>
      </c>
      <c r="BC427" s="11">
        <f t="shared" si="243"/>
        <v>0</v>
      </c>
      <c r="BE427">
        <f t="shared" si="244"/>
        <v>24.674700043994935</v>
      </c>
    </row>
    <row r="428" spans="1:57" x14ac:dyDescent="0.25">
      <c r="A428" t="s">
        <v>987</v>
      </c>
      <c r="B428" t="s">
        <v>936</v>
      </c>
      <c r="C428" s="3">
        <v>26.699000000000002</v>
      </c>
      <c r="D428" s="3">
        <v>0.28199999999999997</v>
      </c>
      <c r="E428" s="3">
        <v>0</v>
      </c>
      <c r="F428" s="3">
        <v>0</v>
      </c>
      <c r="G428" s="3">
        <v>0</v>
      </c>
      <c r="H428" s="3">
        <v>6.07</v>
      </c>
      <c r="I428" s="3">
        <v>3.6419999999999999</v>
      </c>
      <c r="J428" s="3">
        <v>0</v>
      </c>
      <c r="K428" s="6"/>
      <c r="L428" s="3">
        <v>40.143999999999998</v>
      </c>
      <c r="M428" s="3">
        <v>0.23300000000000001</v>
      </c>
      <c r="N428" s="6"/>
      <c r="O428" s="3">
        <v>0</v>
      </c>
      <c r="P428" s="3">
        <v>8.5999999999999993E-2</v>
      </c>
      <c r="Q428" s="3">
        <v>0</v>
      </c>
      <c r="R428" s="6"/>
      <c r="S428" s="1">
        <f t="shared" si="210"/>
        <v>77.156000000000006</v>
      </c>
      <c r="U428" s="11">
        <f t="shared" si="211"/>
        <v>0.35745078508236405</v>
      </c>
      <c r="V428" s="11">
        <f t="shared" si="212"/>
        <v>3.7633822770985034E-3</v>
      </c>
      <c r="W428" s="11">
        <f t="shared" si="213"/>
        <v>0</v>
      </c>
      <c r="X428" s="11">
        <f t="shared" si="214"/>
        <v>0</v>
      </c>
      <c r="Y428" s="11">
        <f t="shared" si="215"/>
        <v>0</v>
      </c>
      <c r="Z428" s="11">
        <f t="shared" si="216"/>
        <v>7.6308623754484869E-2</v>
      </c>
      <c r="AA428" s="11">
        <f t="shared" si="217"/>
        <v>9.0362342573019325E-2</v>
      </c>
      <c r="AB428" s="11">
        <f t="shared" si="218"/>
        <v>0</v>
      </c>
      <c r="AC428" s="11">
        <f t="shared" si="219"/>
        <v>0</v>
      </c>
      <c r="AD428" s="11">
        <f t="shared" si="220"/>
        <v>0.34932126696832577</v>
      </c>
      <c r="AE428" s="11">
        <f t="shared" si="221"/>
        <v>3.2829709619104919E-3</v>
      </c>
      <c r="AF428" s="11">
        <f t="shared" si="222"/>
        <v>0</v>
      </c>
      <c r="AG428" s="11">
        <f t="shared" si="223"/>
        <v>0</v>
      </c>
      <c r="AH428" s="11">
        <f t="shared" si="224"/>
        <v>1.130334092584877E-3</v>
      </c>
      <c r="AI428" s="11">
        <f t="shared" si="225"/>
        <v>0</v>
      </c>
      <c r="AJ428" s="11">
        <f t="shared" si="226"/>
        <v>0</v>
      </c>
      <c r="AL428">
        <f t="shared" si="227"/>
        <v>0.52788513368696677</v>
      </c>
      <c r="AN428" s="11">
        <f t="shared" si="228"/>
        <v>2.0314123031981266</v>
      </c>
      <c r="AO428" s="11">
        <f t="shared" si="229"/>
        <v>2.1387506695709504E-2</v>
      </c>
      <c r="AP428" s="11">
        <f t="shared" si="230"/>
        <v>0</v>
      </c>
      <c r="AQ428" s="11">
        <f t="shared" si="231"/>
        <v>0</v>
      </c>
      <c r="AR428" s="11">
        <f t="shared" si="232"/>
        <v>0</v>
      </c>
      <c r="AS428" s="11">
        <f t="shared" si="233"/>
        <v>0.43366606985982387</v>
      </c>
      <c r="AT428" s="11">
        <f t="shared" si="234"/>
        <v>0.51353412024633982</v>
      </c>
      <c r="AU428" s="11">
        <f t="shared" si="235"/>
        <v>0</v>
      </c>
      <c r="AV428" s="11">
        <f t="shared" si="236"/>
        <v>0</v>
      </c>
      <c r="AW428" s="11">
        <f t="shared" si="237"/>
        <v>1.9852118084583426</v>
      </c>
      <c r="AX428" s="11">
        <f t="shared" si="238"/>
        <v>1.8657302994957669E-2</v>
      </c>
      <c r="AY428" s="11">
        <f t="shared" si="239"/>
        <v>0</v>
      </c>
      <c r="AZ428" s="11">
        <f t="shared" si="240"/>
        <v>0</v>
      </c>
      <c r="BA428" s="11">
        <f t="shared" si="241"/>
        <v>6.4237502845940686E-3</v>
      </c>
      <c r="BB428" s="11">
        <f t="shared" si="242"/>
        <v>0</v>
      </c>
      <c r="BC428" s="11">
        <f t="shared" si="243"/>
        <v>0</v>
      </c>
      <c r="BE428">
        <f t="shared" si="244"/>
        <v>21.963145364208927</v>
      </c>
    </row>
    <row r="429" spans="1:57" x14ac:dyDescent="0.25">
      <c r="A429" t="s">
        <v>988</v>
      </c>
      <c r="B429" t="s">
        <v>936</v>
      </c>
      <c r="C429" s="3">
        <v>22.788</v>
      </c>
      <c r="D429" s="3">
        <v>2.052</v>
      </c>
      <c r="E429" s="3">
        <v>0.33200000000000002</v>
      </c>
      <c r="F429" s="3">
        <v>0</v>
      </c>
      <c r="G429" s="3">
        <v>0</v>
      </c>
      <c r="H429" s="3">
        <v>5.5179999999999998</v>
      </c>
      <c r="I429" s="3">
        <v>4.1820000000000004</v>
      </c>
      <c r="J429" s="3">
        <v>0</v>
      </c>
      <c r="K429" s="6"/>
      <c r="L429" s="3">
        <v>41.66</v>
      </c>
      <c r="M429" s="3">
        <v>0</v>
      </c>
      <c r="N429" s="6"/>
      <c r="O429" s="3">
        <v>0.48299999999999998</v>
      </c>
      <c r="P429" s="3">
        <v>0</v>
      </c>
      <c r="Q429" s="3">
        <v>7.2999999999999995E-2</v>
      </c>
      <c r="R429" s="6"/>
      <c r="S429" s="1">
        <f t="shared" si="210"/>
        <v>77.087999999999994</v>
      </c>
      <c r="U429" s="11">
        <f t="shared" si="211"/>
        <v>0.30508964719491033</v>
      </c>
      <c r="V429" s="11">
        <f t="shared" si="212"/>
        <v>2.7384611463142305E-2</v>
      </c>
      <c r="W429" s="11">
        <f t="shared" si="213"/>
        <v>4.0796565224123062E-3</v>
      </c>
      <c r="X429" s="11">
        <f t="shared" si="214"/>
        <v>0</v>
      </c>
      <c r="Y429" s="11">
        <f t="shared" si="215"/>
        <v>0</v>
      </c>
      <c r="Z429" s="11">
        <f t="shared" si="216"/>
        <v>6.9369190424587723E-2</v>
      </c>
      <c r="AA429" s="11">
        <f t="shared" si="217"/>
        <v>0.10376038348170424</v>
      </c>
      <c r="AB429" s="11">
        <f t="shared" si="218"/>
        <v>0</v>
      </c>
      <c r="AC429" s="11">
        <f t="shared" si="219"/>
        <v>0</v>
      </c>
      <c r="AD429" s="11">
        <f t="shared" si="220"/>
        <v>0.36251305255830141</v>
      </c>
      <c r="AE429" s="11">
        <f t="shared" si="221"/>
        <v>0</v>
      </c>
      <c r="AF429" s="11">
        <f t="shared" si="222"/>
        <v>0</v>
      </c>
      <c r="AG429" s="11">
        <f t="shared" si="223"/>
        <v>6.0328094906210413E-3</v>
      </c>
      <c r="AH429" s="11">
        <f t="shared" si="224"/>
        <v>0</v>
      </c>
      <c r="AI429" s="11">
        <f t="shared" si="225"/>
        <v>1.4319172391066403E-3</v>
      </c>
      <c r="AJ429" s="11">
        <f t="shared" si="226"/>
        <v>0</v>
      </c>
      <c r="AL429">
        <f t="shared" si="227"/>
        <v>0.50968348908675698</v>
      </c>
      <c r="AN429" s="11">
        <f t="shared" si="228"/>
        <v>1.7957594491135975</v>
      </c>
      <c r="AO429" s="11">
        <f t="shared" si="229"/>
        <v>0.1611859833572967</v>
      </c>
      <c r="AP429" s="11">
        <f t="shared" si="230"/>
        <v>2.4012882169611803E-2</v>
      </c>
      <c r="AQ429" s="11">
        <f t="shared" si="231"/>
        <v>0</v>
      </c>
      <c r="AR429" s="11">
        <f t="shared" si="232"/>
        <v>0</v>
      </c>
      <c r="AS429" s="11">
        <f t="shared" si="233"/>
        <v>0.40830746086487346</v>
      </c>
      <c r="AT429" s="11">
        <f t="shared" si="234"/>
        <v>0.61073422449462023</v>
      </c>
      <c r="AU429" s="11">
        <f t="shared" si="235"/>
        <v>0</v>
      </c>
      <c r="AV429" s="11">
        <f t="shared" si="236"/>
        <v>0</v>
      </c>
      <c r="AW429" s="11">
        <f t="shared" si="237"/>
        <v>2.1337539491882307</v>
      </c>
      <c r="AX429" s="11">
        <f t="shared" si="238"/>
        <v>0</v>
      </c>
      <c r="AY429" s="11">
        <f t="shared" si="239"/>
        <v>0</v>
      </c>
      <c r="AZ429" s="11">
        <f t="shared" si="240"/>
        <v>3.5509151972514572E-2</v>
      </c>
      <c r="BA429" s="11">
        <f t="shared" si="241"/>
        <v>0</v>
      </c>
      <c r="BB429" s="11">
        <f t="shared" si="242"/>
        <v>8.4282732505559146E-3</v>
      </c>
      <c r="BC429" s="11">
        <f t="shared" si="243"/>
        <v>0</v>
      </c>
      <c r="BE429">
        <f t="shared" si="244"/>
        <v>27.383652187886096</v>
      </c>
    </row>
    <row r="430" spans="1:57" x14ac:dyDescent="0.25">
      <c r="A430" t="s">
        <v>989</v>
      </c>
      <c r="B430" t="s">
        <v>936</v>
      </c>
      <c r="C430" s="3">
        <v>22.327999999999999</v>
      </c>
      <c r="D430" s="3">
        <v>6.681</v>
      </c>
      <c r="E430" s="3">
        <v>0</v>
      </c>
      <c r="F430" s="3">
        <v>0</v>
      </c>
      <c r="G430" s="3">
        <v>0</v>
      </c>
      <c r="H430" s="3">
        <v>4.0750000000000002</v>
      </c>
      <c r="I430" s="3">
        <v>3.1080000000000001</v>
      </c>
      <c r="J430" s="3">
        <v>0</v>
      </c>
      <c r="K430" s="6"/>
      <c r="L430" s="3">
        <v>38.729999999999997</v>
      </c>
      <c r="M430" s="3">
        <v>0</v>
      </c>
      <c r="N430" s="6"/>
      <c r="O430" s="3">
        <v>0</v>
      </c>
      <c r="P430" s="3">
        <v>0.1</v>
      </c>
      <c r="Q430" s="3">
        <v>0</v>
      </c>
      <c r="R430" s="6"/>
      <c r="S430" s="1">
        <f t="shared" si="210"/>
        <v>75.021999999999991</v>
      </c>
      <c r="U430" s="11">
        <f t="shared" si="211"/>
        <v>0.29893108840477256</v>
      </c>
      <c r="V430" s="11">
        <f t="shared" si="212"/>
        <v>8.9160131181897542E-2</v>
      </c>
      <c r="W430" s="11">
        <f t="shared" si="213"/>
        <v>0</v>
      </c>
      <c r="X430" s="11">
        <f t="shared" si="214"/>
        <v>0</v>
      </c>
      <c r="Y430" s="11">
        <f t="shared" si="215"/>
        <v>0</v>
      </c>
      <c r="Z430" s="11">
        <f t="shared" si="216"/>
        <v>5.1228606556758781E-2</v>
      </c>
      <c r="AA430" s="11">
        <f t="shared" si="217"/>
        <v>7.711316878554203E-2</v>
      </c>
      <c r="AB430" s="11">
        <f t="shared" si="218"/>
        <v>0</v>
      </c>
      <c r="AC430" s="11">
        <f t="shared" si="219"/>
        <v>0</v>
      </c>
      <c r="AD430" s="11">
        <f t="shared" si="220"/>
        <v>0.33701705534284715</v>
      </c>
      <c r="AE430" s="11">
        <f t="shared" si="221"/>
        <v>0</v>
      </c>
      <c r="AF430" s="11">
        <f t="shared" si="222"/>
        <v>0</v>
      </c>
      <c r="AG430" s="11">
        <f t="shared" si="223"/>
        <v>0</v>
      </c>
      <c r="AH430" s="11">
        <f t="shared" si="224"/>
        <v>1.3143419681219501E-3</v>
      </c>
      <c r="AI430" s="11">
        <f t="shared" si="225"/>
        <v>0</v>
      </c>
      <c r="AJ430" s="11">
        <f t="shared" si="226"/>
        <v>0</v>
      </c>
      <c r="AL430">
        <f t="shared" si="227"/>
        <v>0.51643299492897088</v>
      </c>
      <c r="AN430" s="11">
        <f t="shared" si="228"/>
        <v>1.7365142700412872</v>
      </c>
      <c r="AO430" s="11">
        <f t="shared" si="229"/>
        <v>0.51793823433470065</v>
      </c>
      <c r="AP430" s="11">
        <f t="shared" si="230"/>
        <v>0</v>
      </c>
      <c r="AQ430" s="11">
        <f t="shared" si="231"/>
        <v>0</v>
      </c>
      <c r="AR430" s="11">
        <f t="shared" si="232"/>
        <v>0</v>
      </c>
      <c r="AS430" s="11">
        <f t="shared" si="233"/>
        <v>0.29759101602602667</v>
      </c>
      <c r="AT430" s="11">
        <f t="shared" si="234"/>
        <v>0.44795647959798546</v>
      </c>
      <c r="AU430" s="11">
        <f t="shared" si="235"/>
        <v>0</v>
      </c>
      <c r="AV430" s="11">
        <f t="shared" si="236"/>
        <v>0</v>
      </c>
      <c r="AW430" s="11">
        <f t="shared" si="237"/>
        <v>1.9577586559270854</v>
      </c>
      <c r="AX430" s="11">
        <f t="shared" si="238"/>
        <v>0</v>
      </c>
      <c r="AY430" s="11">
        <f t="shared" si="239"/>
        <v>0</v>
      </c>
      <c r="AZ430" s="11">
        <f t="shared" si="240"/>
        <v>0</v>
      </c>
      <c r="BA430" s="11">
        <f t="shared" si="241"/>
        <v>7.635116158502161E-3</v>
      </c>
      <c r="BB430" s="11">
        <f t="shared" si="242"/>
        <v>0</v>
      </c>
      <c r="BC430" s="11">
        <f t="shared" si="243"/>
        <v>0</v>
      </c>
      <c r="BE430">
        <f t="shared" si="244"/>
        <v>28.246545644254034</v>
      </c>
    </row>
    <row r="431" spans="1:57" x14ac:dyDescent="0.25">
      <c r="A431" t="s">
        <v>990</v>
      </c>
      <c r="B431" t="s">
        <v>936</v>
      </c>
      <c r="C431" s="3">
        <v>21.870999999999999</v>
      </c>
      <c r="D431" s="3">
        <v>6.0289999999999999</v>
      </c>
      <c r="E431" s="3">
        <v>0</v>
      </c>
      <c r="F431" s="3">
        <v>0</v>
      </c>
      <c r="G431" s="3">
        <v>0</v>
      </c>
      <c r="H431" s="3">
        <v>4.6619999999999999</v>
      </c>
      <c r="I431" s="3">
        <v>3.2469999999999999</v>
      </c>
      <c r="J431" s="3">
        <v>0</v>
      </c>
      <c r="K431" s="6"/>
      <c r="L431" s="3">
        <v>39.488</v>
      </c>
      <c r="M431" s="3">
        <v>0</v>
      </c>
      <c r="N431" s="6"/>
      <c r="O431" s="3">
        <v>0</v>
      </c>
      <c r="P431" s="3">
        <v>8.5999999999999993E-2</v>
      </c>
      <c r="Q431" s="3">
        <v>0</v>
      </c>
      <c r="R431" s="6"/>
      <c r="S431" s="1">
        <f t="shared" si="210"/>
        <v>75.382999999999996</v>
      </c>
      <c r="U431" s="11">
        <f t="shared" si="211"/>
        <v>0.29281269412848354</v>
      </c>
      <c r="V431" s="11">
        <f t="shared" si="212"/>
        <v>8.0458977832010212E-2</v>
      </c>
      <c r="W431" s="11">
        <f t="shared" si="213"/>
        <v>0</v>
      </c>
      <c r="X431" s="11">
        <f t="shared" si="214"/>
        <v>0</v>
      </c>
      <c r="Y431" s="11">
        <f t="shared" si="215"/>
        <v>0</v>
      </c>
      <c r="Z431" s="11">
        <f t="shared" si="216"/>
        <v>5.8608040188370417E-2</v>
      </c>
      <c r="AA431" s="11">
        <f t="shared" si="217"/>
        <v>8.0561923760184992E-2</v>
      </c>
      <c r="AB431" s="11">
        <f t="shared" si="218"/>
        <v>0</v>
      </c>
      <c r="AC431" s="11">
        <f t="shared" si="219"/>
        <v>0</v>
      </c>
      <c r="AD431" s="11">
        <f t="shared" si="220"/>
        <v>0.34361294813783499</v>
      </c>
      <c r="AE431" s="11">
        <f t="shared" si="221"/>
        <v>0</v>
      </c>
      <c r="AF431" s="11">
        <f t="shared" si="222"/>
        <v>0</v>
      </c>
      <c r="AG431" s="11">
        <f t="shared" si="223"/>
        <v>0</v>
      </c>
      <c r="AH431" s="11">
        <f t="shared" si="224"/>
        <v>1.130334092584877E-3</v>
      </c>
      <c r="AI431" s="11">
        <f t="shared" si="225"/>
        <v>0</v>
      </c>
      <c r="AJ431" s="11">
        <f t="shared" si="226"/>
        <v>0</v>
      </c>
      <c r="AL431">
        <f t="shared" si="227"/>
        <v>0.51244163590904912</v>
      </c>
      <c r="AN431" s="11">
        <f t="shared" si="228"/>
        <v>1.7142207440407136</v>
      </c>
      <c r="AO431" s="11">
        <f t="shared" si="229"/>
        <v>0.47103302421521326</v>
      </c>
      <c r="AP431" s="11">
        <f t="shared" si="230"/>
        <v>0</v>
      </c>
      <c r="AQ431" s="11">
        <f t="shared" si="231"/>
        <v>0</v>
      </c>
      <c r="AR431" s="11">
        <f t="shared" si="232"/>
        <v>0</v>
      </c>
      <c r="AS431" s="11">
        <f t="shared" si="233"/>
        <v>0.34311052858381996</v>
      </c>
      <c r="AT431" s="11">
        <f t="shared" si="234"/>
        <v>0.47163570316025349</v>
      </c>
      <c r="AU431" s="11">
        <f t="shared" si="235"/>
        <v>0</v>
      </c>
      <c r="AV431" s="11">
        <f t="shared" si="236"/>
        <v>0</v>
      </c>
      <c r="AW431" s="11">
        <f t="shared" si="237"/>
        <v>2.0116219529758581</v>
      </c>
      <c r="AX431" s="11">
        <f t="shared" si="238"/>
        <v>0</v>
      </c>
      <c r="AY431" s="11">
        <f t="shared" si="239"/>
        <v>0</v>
      </c>
      <c r="AZ431" s="11">
        <f t="shared" si="240"/>
        <v>0</v>
      </c>
      <c r="BA431" s="11">
        <f t="shared" si="241"/>
        <v>6.6173434009497312E-3</v>
      </c>
      <c r="BB431" s="11">
        <f t="shared" si="242"/>
        <v>0</v>
      </c>
      <c r="BC431" s="11">
        <f t="shared" si="243"/>
        <v>0</v>
      </c>
      <c r="BE431">
        <f t="shared" si="244"/>
        <v>28.656968845292276</v>
      </c>
    </row>
    <row r="432" spans="1:57" x14ac:dyDescent="0.25">
      <c r="A432" t="s">
        <v>991</v>
      </c>
      <c r="B432" t="s">
        <v>936</v>
      </c>
      <c r="C432" s="3">
        <v>17.93</v>
      </c>
      <c r="D432" s="3">
        <v>3.786</v>
      </c>
      <c r="E432" s="3">
        <v>0</v>
      </c>
      <c r="F432" s="3">
        <v>0</v>
      </c>
      <c r="G432" s="3">
        <v>0</v>
      </c>
      <c r="H432" s="3">
        <v>5.58</v>
      </c>
      <c r="I432" s="3">
        <v>6.3470000000000004</v>
      </c>
      <c r="J432" s="3">
        <v>0</v>
      </c>
      <c r="K432" s="6"/>
      <c r="L432" s="3">
        <v>37.665999999999997</v>
      </c>
      <c r="M432" s="3">
        <v>0.34200000000000003</v>
      </c>
      <c r="N432" s="6"/>
      <c r="O432" s="3">
        <v>0</v>
      </c>
      <c r="P432" s="3">
        <v>9.1999999999999998E-2</v>
      </c>
      <c r="Q432" s="3">
        <v>0</v>
      </c>
      <c r="R432" s="6"/>
      <c r="S432" s="1">
        <f t="shared" si="210"/>
        <v>71.742999999999995</v>
      </c>
      <c r="U432" s="11">
        <f t="shared" si="211"/>
        <v>0.24004991110254267</v>
      </c>
      <c r="V432" s="11">
        <f t="shared" si="212"/>
        <v>5.0525408869130983E-2</v>
      </c>
      <c r="W432" s="11">
        <f t="shared" si="213"/>
        <v>0</v>
      </c>
      <c r="X432" s="11">
        <f t="shared" si="214"/>
        <v>0</v>
      </c>
      <c r="Y432" s="11">
        <f t="shared" si="215"/>
        <v>0</v>
      </c>
      <c r="Z432" s="11">
        <f t="shared" si="216"/>
        <v>7.0148619530481959E-2</v>
      </c>
      <c r="AA432" s="11">
        <f t="shared" si="217"/>
        <v>0.15747660305078354</v>
      </c>
      <c r="AB432" s="11">
        <f t="shared" si="218"/>
        <v>0</v>
      </c>
      <c r="AC432" s="11">
        <f t="shared" si="219"/>
        <v>0</v>
      </c>
      <c r="AD432" s="11">
        <f t="shared" si="220"/>
        <v>0.32775844065436821</v>
      </c>
      <c r="AE432" s="11">
        <f t="shared" si="221"/>
        <v>4.8187814119029539E-3</v>
      </c>
      <c r="AF432" s="11">
        <f t="shared" si="222"/>
        <v>0</v>
      </c>
      <c r="AG432" s="11">
        <f t="shared" si="223"/>
        <v>0</v>
      </c>
      <c r="AH432" s="11">
        <f t="shared" si="224"/>
        <v>1.209194610672194E-3</v>
      </c>
      <c r="AI432" s="11">
        <f t="shared" si="225"/>
        <v>0</v>
      </c>
      <c r="AJ432" s="11">
        <f t="shared" si="226"/>
        <v>0</v>
      </c>
      <c r="AL432">
        <f t="shared" si="227"/>
        <v>0.51820054255293913</v>
      </c>
      <c r="AN432" s="11">
        <f t="shared" si="228"/>
        <v>1.389712426312363</v>
      </c>
      <c r="AO432" s="11">
        <f t="shared" si="229"/>
        <v>0.29250495543799626</v>
      </c>
      <c r="AP432" s="11">
        <f t="shared" si="230"/>
        <v>0</v>
      </c>
      <c r="AQ432" s="11">
        <f t="shared" si="231"/>
        <v>0</v>
      </c>
      <c r="AR432" s="11">
        <f t="shared" si="232"/>
        <v>0</v>
      </c>
      <c r="AS432" s="11">
        <f t="shared" si="233"/>
        <v>0.40610891211088768</v>
      </c>
      <c r="AT432" s="11">
        <f t="shared" si="234"/>
        <v>0.91167370613875298</v>
      </c>
      <c r="AU432" s="11">
        <f t="shared" si="235"/>
        <v>0</v>
      </c>
      <c r="AV432" s="11">
        <f t="shared" si="236"/>
        <v>0</v>
      </c>
      <c r="AW432" s="11">
        <f t="shared" si="237"/>
        <v>1.8974803019675603</v>
      </c>
      <c r="AX432" s="11">
        <f t="shared" si="238"/>
        <v>2.7897200115787234E-2</v>
      </c>
      <c r="AY432" s="11">
        <f t="shared" si="239"/>
        <v>0</v>
      </c>
      <c r="AZ432" s="11">
        <f t="shared" si="240"/>
        <v>0</v>
      </c>
      <c r="BA432" s="11">
        <f t="shared" si="241"/>
        <v>7.0003474217628587E-3</v>
      </c>
      <c r="BB432" s="11">
        <f t="shared" si="242"/>
        <v>0</v>
      </c>
      <c r="BC432" s="11">
        <f t="shared" si="243"/>
        <v>0</v>
      </c>
      <c r="BE432">
        <f t="shared" si="244"/>
        <v>30.32215332456482</v>
      </c>
    </row>
    <row r="433" spans="1:57" x14ac:dyDescent="0.25">
      <c r="A433" t="s">
        <v>992</v>
      </c>
      <c r="B433" t="s">
        <v>936</v>
      </c>
      <c r="C433" s="3">
        <v>16.911999999999999</v>
      </c>
      <c r="D433" s="3">
        <v>4.1020000000000003</v>
      </c>
      <c r="E433" s="3">
        <v>0</v>
      </c>
      <c r="F433" s="3">
        <v>0</v>
      </c>
      <c r="G433" s="3">
        <v>0</v>
      </c>
      <c r="H433" s="3">
        <v>5.1740000000000004</v>
      </c>
      <c r="I433" s="3">
        <v>7.3239999999999998</v>
      </c>
      <c r="J433" s="3">
        <v>0</v>
      </c>
      <c r="K433" s="6"/>
      <c r="L433" s="3">
        <v>38.573</v>
      </c>
      <c r="M433" s="3">
        <v>0.17899999999999999</v>
      </c>
      <c r="N433" s="6"/>
      <c r="O433" s="3">
        <v>0</v>
      </c>
      <c r="P433" s="3">
        <v>7.9000000000000001E-2</v>
      </c>
      <c r="Q433" s="3">
        <v>0</v>
      </c>
      <c r="R433" s="6"/>
      <c r="S433" s="1">
        <f t="shared" si="210"/>
        <v>72.343000000000004</v>
      </c>
      <c r="U433" s="11">
        <f t="shared" si="211"/>
        <v>0.22642075273654219</v>
      </c>
      <c r="V433" s="11">
        <f t="shared" si="212"/>
        <v>5.4742532271837112E-2</v>
      </c>
      <c r="W433" s="11">
        <f t="shared" si="213"/>
        <v>0</v>
      </c>
      <c r="X433" s="11">
        <f t="shared" si="214"/>
        <v>0</v>
      </c>
      <c r="Y433" s="11">
        <f t="shared" si="215"/>
        <v>0</v>
      </c>
      <c r="Z433" s="11">
        <f t="shared" si="216"/>
        <v>6.504461603059386E-2</v>
      </c>
      <c r="AA433" s="11">
        <f t="shared" si="217"/>
        <v>0.18171713262075603</v>
      </c>
      <c r="AB433" s="11">
        <f t="shared" si="218"/>
        <v>0</v>
      </c>
      <c r="AC433" s="11">
        <f t="shared" si="219"/>
        <v>0</v>
      </c>
      <c r="AD433" s="11">
        <f t="shared" si="220"/>
        <v>0.3356508875739645</v>
      </c>
      <c r="AE433" s="11">
        <f t="shared" si="221"/>
        <v>2.5221107389784463E-3</v>
      </c>
      <c r="AF433" s="11">
        <f t="shared" si="222"/>
        <v>0</v>
      </c>
      <c r="AG433" s="11">
        <f t="shared" si="223"/>
        <v>0</v>
      </c>
      <c r="AH433" s="11">
        <f t="shared" si="224"/>
        <v>1.0383301548163406E-3</v>
      </c>
      <c r="AI433" s="11">
        <f t="shared" si="225"/>
        <v>0</v>
      </c>
      <c r="AJ433" s="11">
        <f t="shared" si="226"/>
        <v>0</v>
      </c>
      <c r="AL433">
        <f t="shared" si="227"/>
        <v>0.5279250336597292</v>
      </c>
      <c r="AN433" s="11">
        <f t="shared" si="228"/>
        <v>1.2866642324210009</v>
      </c>
      <c r="AO433" s="11">
        <f t="shared" si="229"/>
        <v>0.31108128303186927</v>
      </c>
      <c r="AP433" s="11">
        <f t="shared" si="230"/>
        <v>0</v>
      </c>
      <c r="AQ433" s="11">
        <f t="shared" si="231"/>
        <v>0</v>
      </c>
      <c r="AR433" s="11">
        <f t="shared" si="232"/>
        <v>0</v>
      </c>
      <c r="AS433" s="11">
        <f t="shared" si="233"/>
        <v>0.36962416186074232</v>
      </c>
      <c r="AT433" s="11">
        <f t="shared" si="234"/>
        <v>1.0326303226863873</v>
      </c>
      <c r="AU433" s="11">
        <f t="shared" si="235"/>
        <v>0</v>
      </c>
      <c r="AV433" s="11">
        <f t="shared" si="236"/>
        <v>0</v>
      </c>
      <c r="AW433" s="11">
        <f t="shared" si="237"/>
        <v>1.9073781285600457</v>
      </c>
      <c r="AX433" s="11">
        <f t="shared" si="238"/>
        <v>1.4332209564837895E-2</v>
      </c>
      <c r="AY433" s="11">
        <f t="shared" si="239"/>
        <v>0</v>
      </c>
      <c r="AZ433" s="11">
        <f t="shared" si="240"/>
        <v>0</v>
      </c>
      <c r="BA433" s="11">
        <f t="shared" si="241"/>
        <v>5.9004409070261468E-3</v>
      </c>
      <c r="BB433" s="11">
        <f t="shared" si="242"/>
        <v>0</v>
      </c>
      <c r="BC433" s="11">
        <f t="shared" si="243"/>
        <v>0</v>
      </c>
      <c r="BE433">
        <f t="shared" si="244"/>
        <v>30.498228588870411</v>
      </c>
    </row>
    <row r="434" spans="1:57" x14ac:dyDescent="0.25">
      <c r="A434" t="s">
        <v>993</v>
      </c>
      <c r="B434" t="s">
        <v>936</v>
      </c>
      <c r="C434" s="3">
        <v>18.614999999999998</v>
      </c>
      <c r="D434" s="3">
        <v>5.8</v>
      </c>
      <c r="E434" s="3">
        <v>0</v>
      </c>
      <c r="F434" s="3">
        <v>0.11700000000000001</v>
      </c>
      <c r="G434" s="3">
        <v>0</v>
      </c>
      <c r="H434" s="3">
        <v>7.5830000000000002</v>
      </c>
      <c r="I434" s="3">
        <v>4.0439999999999996</v>
      </c>
      <c r="J434" s="3">
        <v>0</v>
      </c>
      <c r="K434" s="6"/>
      <c r="L434" s="3">
        <v>37.274000000000001</v>
      </c>
      <c r="M434" s="3">
        <v>0</v>
      </c>
      <c r="N434" s="6"/>
      <c r="O434" s="3">
        <v>0</v>
      </c>
      <c r="P434" s="3">
        <v>0.1</v>
      </c>
      <c r="Q434" s="3">
        <v>0</v>
      </c>
      <c r="R434" s="6"/>
      <c r="S434" s="1">
        <f t="shared" si="210"/>
        <v>73.532999999999987</v>
      </c>
      <c r="U434" s="11">
        <f t="shared" si="211"/>
        <v>0.24922080843133471</v>
      </c>
      <c r="V434" s="11">
        <f t="shared" si="212"/>
        <v>7.7402897897770648E-2</v>
      </c>
      <c r="W434" s="11">
        <f t="shared" si="213"/>
        <v>0</v>
      </c>
      <c r="X434" s="11">
        <f t="shared" si="214"/>
        <v>1.6493415321114111E-3</v>
      </c>
      <c r="Y434" s="11">
        <f t="shared" si="215"/>
        <v>0</v>
      </c>
      <c r="Z434" s="11">
        <f t="shared" si="216"/>
        <v>9.5329208225742784E-2</v>
      </c>
      <c r="AA434" s="11">
        <f t="shared" si="217"/>
        <v>0.10033643969392919</v>
      </c>
      <c r="AB434" s="11">
        <f t="shared" si="218"/>
        <v>0</v>
      </c>
      <c r="AC434" s="11">
        <f t="shared" si="219"/>
        <v>0</v>
      </c>
      <c r="AD434" s="11">
        <f t="shared" si="220"/>
        <v>0.32434737208492864</v>
      </c>
      <c r="AE434" s="11">
        <f t="shared" si="221"/>
        <v>0</v>
      </c>
      <c r="AF434" s="11">
        <f t="shared" si="222"/>
        <v>0</v>
      </c>
      <c r="AG434" s="11">
        <f t="shared" si="223"/>
        <v>0</v>
      </c>
      <c r="AH434" s="11">
        <f t="shared" si="224"/>
        <v>1.3143419681219501E-3</v>
      </c>
      <c r="AI434" s="11">
        <f t="shared" si="225"/>
        <v>0</v>
      </c>
      <c r="AJ434" s="11">
        <f t="shared" si="226"/>
        <v>0</v>
      </c>
      <c r="AL434">
        <f t="shared" si="227"/>
        <v>0.5239386957808887</v>
      </c>
      <c r="AN434" s="11">
        <f t="shared" si="228"/>
        <v>1.4270036386216389</v>
      </c>
      <c r="AO434" s="11">
        <f t="shared" si="229"/>
        <v>0.44319821300319012</v>
      </c>
      <c r="AP434" s="11">
        <f t="shared" si="230"/>
        <v>0</v>
      </c>
      <c r="AQ434" s="11">
        <f t="shared" si="231"/>
        <v>9.443899899318561E-3</v>
      </c>
      <c r="AR434" s="11">
        <f t="shared" si="232"/>
        <v>0</v>
      </c>
      <c r="AS434" s="11">
        <f t="shared" si="233"/>
        <v>0.5458417692378813</v>
      </c>
      <c r="AT434" s="11">
        <f t="shared" si="234"/>
        <v>0.57451247923797133</v>
      </c>
      <c r="AU434" s="11">
        <f t="shared" si="235"/>
        <v>0</v>
      </c>
      <c r="AV434" s="11">
        <f t="shared" si="236"/>
        <v>0</v>
      </c>
      <c r="AW434" s="11">
        <f t="shared" si="237"/>
        <v>1.8571678787812085</v>
      </c>
      <c r="AX434" s="11">
        <f t="shared" si="238"/>
        <v>0</v>
      </c>
      <c r="AY434" s="11">
        <f t="shared" si="239"/>
        <v>0</v>
      </c>
      <c r="AZ434" s="11">
        <f t="shared" si="240"/>
        <v>0</v>
      </c>
      <c r="BA434" s="11">
        <f t="shared" si="241"/>
        <v>7.5257390532857777E-3</v>
      </c>
      <c r="BB434" s="11">
        <f t="shared" si="242"/>
        <v>0</v>
      </c>
      <c r="BC434" s="11">
        <f t="shared" si="243"/>
        <v>0</v>
      </c>
      <c r="BE434">
        <f t="shared" si="244"/>
        <v>31.929847532379494</v>
      </c>
    </row>
    <row r="435" spans="1:57" x14ac:dyDescent="0.25">
      <c r="A435" t="s">
        <v>994</v>
      </c>
      <c r="B435" t="s">
        <v>936</v>
      </c>
      <c r="C435" s="3">
        <v>16.585000000000001</v>
      </c>
      <c r="D435" s="3">
        <v>9.7360000000000007</v>
      </c>
      <c r="E435" s="3">
        <v>0</v>
      </c>
      <c r="F435" s="3">
        <v>1.1339999999999999</v>
      </c>
      <c r="G435" s="3">
        <v>0</v>
      </c>
      <c r="H435" s="3">
        <v>7.9909999999999997</v>
      </c>
      <c r="I435" s="3">
        <v>0.18099999999999999</v>
      </c>
      <c r="J435" s="3">
        <v>0</v>
      </c>
      <c r="K435" s="6"/>
      <c r="L435" s="3">
        <v>39.503999999999998</v>
      </c>
      <c r="M435" s="3">
        <v>0</v>
      </c>
      <c r="N435" s="6"/>
      <c r="O435" s="3">
        <v>0.1</v>
      </c>
      <c r="P435" s="3">
        <v>9.6000000000000002E-2</v>
      </c>
      <c r="Q435" s="3">
        <v>0</v>
      </c>
      <c r="R435" s="6"/>
      <c r="S435" s="1">
        <f t="shared" si="210"/>
        <v>75.326999999999998</v>
      </c>
      <c r="U435" s="11">
        <f t="shared" si="211"/>
        <v>0.22204282072703124</v>
      </c>
      <c r="V435" s="11">
        <f t="shared" si="212"/>
        <v>0.12993010585046466</v>
      </c>
      <c r="W435" s="11">
        <f t="shared" si="213"/>
        <v>0</v>
      </c>
      <c r="X435" s="11">
        <f t="shared" si="214"/>
        <v>1.5985925618925981E-2</v>
      </c>
      <c r="Y435" s="11">
        <f t="shared" si="215"/>
        <v>0</v>
      </c>
      <c r="Z435" s="11">
        <f t="shared" si="216"/>
        <v>0.10045835460001458</v>
      </c>
      <c r="AA435" s="11">
        <f t="shared" si="217"/>
        <v>4.490824823096237E-3</v>
      </c>
      <c r="AB435" s="11">
        <f t="shared" si="218"/>
        <v>0</v>
      </c>
      <c r="AC435" s="11">
        <f t="shared" si="219"/>
        <v>0</v>
      </c>
      <c r="AD435" s="11">
        <f t="shared" si="220"/>
        <v>0.34375217542638353</v>
      </c>
      <c r="AE435" s="11">
        <f t="shared" si="221"/>
        <v>0</v>
      </c>
      <c r="AF435" s="11">
        <f t="shared" si="222"/>
        <v>0</v>
      </c>
      <c r="AG435" s="11">
        <f t="shared" si="223"/>
        <v>1.2490288800457645E-3</v>
      </c>
      <c r="AH435" s="11">
        <f t="shared" si="224"/>
        <v>1.261768289397072E-3</v>
      </c>
      <c r="AI435" s="11">
        <f t="shared" si="225"/>
        <v>0</v>
      </c>
      <c r="AJ435" s="11">
        <f t="shared" si="226"/>
        <v>0</v>
      </c>
      <c r="AL435">
        <f t="shared" si="227"/>
        <v>0.47290803161953271</v>
      </c>
      <c r="AN435" s="11">
        <f t="shared" si="228"/>
        <v>1.4085792958513592</v>
      </c>
      <c r="AO435" s="11">
        <f t="shared" si="229"/>
        <v>0.82424127206405917</v>
      </c>
      <c r="AP435" s="11">
        <f t="shared" si="230"/>
        <v>0</v>
      </c>
      <c r="AQ435" s="11">
        <f t="shared" si="231"/>
        <v>0.10141036660456058</v>
      </c>
      <c r="AR435" s="11">
        <f t="shared" si="232"/>
        <v>0</v>
      </c>
      <c r="AS435" s="11">
        <f t="shared" si="233"/>
        <v>0.63728049356224115</v>
      </c>
      <c r="AT435" s="11">
        <f t="shared" si="234"/>
        <v>2.8488571917779735E-2</v>
      </c>
      <c r="AU435" s="11">
        <f t="shared" si="235"/>
        <v>0</v>
      </c>
      <c r="AV435" s="11">
        <f t="shared" si="236"/>
        <v>0</v>
      </c>
      <c r="AW435" s="11">
        <f t="shared" si="237"/>
        <v>2.1806703572943849</v>
      </c>
      <c r="AX435" s="11">
        <f t="shared" si="238"/>
        <v>0</v>
      </c>
      <c r="AY435" s="11">
        <f t="shared" si="239"/>
        <v>0</v>
      </c>
      <c r="AZ435" s="11">
        <f t="shared" si="240"/>
        <v>7.9234996861967562E-3</v>
      </c>
      <c r="BA435" s="11">
        <f t="shared" si="241"/>
        <v>8.00431503611382E-3</v>
      </c>
      <c r="BB435" s="11">
        <f t="shared" si="242"/>
        <v>0</v>
      </c>
      <c r="BC435" s="11">
        <f t="shared" si="243"/>
        <v>0</v>
      </c>
      <c r="BE435">
        <f t="shared" si="244"/>
        <v>29.861260398399608</v>
      </c>
    </row>
    <row r="436" spans="1:57" x14ac:dyDescent="0.25">
      <c r="A436" t="s">
        <v>995</v>
      </c>
      <c r="B436" t="s">
        <v>936</v>
      </c>
      <c r="C436" s="3">
        <v>18.242999999999999</v>
      </c>
      <c r="D436" s="3">
        <v>5.7140000000000004</v>
      </c>
      <c r="E436" s="3">
        <v>0</v>
      </c>
      <c r="F436" s="3">
        <v>0</v>
      </c>
      <c r="G436" s="3">
        <v>0</v>
      </c>
      <c r="H436" s="3">
        <v>5.1479999999999997</v>
      </c>
      <c r="I436" s="3">
        <v>4.359</v>
      </c>
      <c r="J436" s="3">
        <v>0</v>
      </c>
      <c r="K436" s="6"/>
      <c r="L436" s="3">
        <v>38.311999999999998</v>
      </c>
      <c r="M436" s="3">
        <v>0</v>
      </c>
      <c r="N436" s="6"/>
      <c r="O436" s="3">
        <v>0</v>
      </c>
      <c r="P436" s="3">
        <v>7.2999999999999995E-2</v>
      </c>
      <c r="Q436" s="3">
        <v>7.9000000000000001E-2</v>
      </c>
      <c r="R436" s="6"/>
      <c r="S436" s="1">
        <f t="shared" si="210"/>
        <v>71.927999999999983</v>
      </c>
      <c r="U436" s="11">
        <f t="shared" si="211"/>
        <v>0.24424040871409289</v>
      </c>
      <c r="V436" s="11">
        <f t="shared" si="212"/>
        <v>7.625519975652785E-2</v>
      </c>
      <c r="W436" s="11">
        <f t="shared" si="213"/>
        <v>0</v>
      </c>
      <c r="X436" s="11">
        <f t="shared" si="214"/>
        <v>0</v>
      </c>
      <c r="Y436" s="11">
        <f t="shared" si="215"/>
        <v>0</v>
      </c>
      <c r="Z436" s="11">
        <f t="shared" si="216"/>
        <v>6.4717758663605934E-2</v>
      </c>
      <c r="AA436" s="11">
        <f t="shared" si="217"/>
        <v>0.10815196355732873</v>
      </c>
      <c r="AB436" s="11">
        <f t="shared" si="218"/>
        <v>0</v>
      </c>
      <c r="AC436" s="11">
        <f t="shared" si="219"/>
        <v>0</v>
      </c>
      <c r="AD436" s="11">
        <f t="shared" si="220"/>
        <v>0.33337974242951618</v>
      </c>
      <c r="AE436" s="11">
        <f t="shared" si="221"/>
        <v>0</v>
      </c>
      <c r="AF436" s="11">
        <f t="shared" si="222"/>
        <v>0</v>
      </c>
      <c r="AG436" s="11">
        <f t="shared" si="223"/>
        <v>0</v>
      </c>
      <c r="AH436" s="11">
        <f t="shared" si="224"/>
        <v>9.5946963672902347E-4</v>
      </c>
      <c r="AI436" s="11">
        <f t="shared" si="225"/>
        <v>1.5496090669784191E-3</v>
      </c>
      <c r="AJ436" s="11">
        <f t="shared" si="226"/>
        <v>0</v>
      </c>
      <c r="AL436">
        <f t="shared" si="227"/>
        <v>0.49336533069155541</v>
      </c>
      <c r="AN436" s="11">
        <f t="shared" si="228"/>
        <v>1.4851494026043854</v>
      </c>
      <c r="AO436" s="11">
        <f t="shared" si="229"/>
        <v>0.46368397825789737</v>
      </c>
      <c r="AP436" s="11">
        <f t="shared" si="230"/>
        <v>0</v>
      </c>
      <c r="AQ436" s="11">
        <f t="shared" si="231"/>
        <v>0</v>
      </c>
      <c r="AR436" s="11">
        <f t="shared" si="232"/>
        <v>0</v>
      </c>
      <c r="AS436" s="11">
        <f t="shared" si="233"/>
        <v>0.3935284137591733</v>
      </c>
      <c r="AT436" s="11">
        <f t="shared" si="234"/>
        <v>0.65763820537854356</v>
      </c>
      <c r="AU436" s="11">
        <f t="shared" si="235"/>
        <v>0</v>
      </c>
      <c r="AV436" s="11">
        <f t="shared" si="236"/>
        <v>0</v>
      </c>
      <c r="AW436" s="11">
        <f t="shared" si="237"/>
        <v>2.0271777627476228</v>
      </c>
      <c r="AX436" s="11">
        <f t="shared" si="238"/>
        <v>0</v>
      </c>
      <c r="AY436" s="11">
        <f t="shared" si="239"/>
        <v>0</v>
      </c>
      <c r="AZ436" s="11">
        <f t="shared" si="240"/>
        <v>0</v>
      </c>
      <c r="BA436" s="11">
        <f t="shared" si="241"/>
        <v>5.8342342502104355E-3</v>
      </c>
      <c r="BB436" s="11">
        <f t="shared" si="242"/>
        <v>9.4226872293984385E-3</v>
      </c>
      <c r="BC436" s="11">
        <f t="shared" si="243"/>
        <v>0</v>
      </c>
      <c r="BE436">
        <f t="shared" si="244"/>
        <v>30.813553014345974</v>
      </c>
    </row>
    <row r="437" spans="1:57" x14ac:dyDescent="0.25">
      <c r="A437" t="s">
        <v>996</v>
      </c>
      <c r="B437" t="s">
        <v>936</v>
      </c>
      <c r="C437" s="3">
        <v>20.654</v>
      </c>
      <c r="D437" s="3">
        <v>7.6689999999999996</v>
      </c>
      <c r="E437" s="3">
        <v>0</v>
      </c>
      <c r="F437" s="3">
        <v>0</v>
      </c>
      <c r="G437" s="3">
        <v>0</v>
      </c>
      <c r="H437" s="3">
        <v>4.8220000000000001</v>
      </c>
      <c r="I437" s="3">
        <v>1.8089999999999999</v>
      </c>
      <c r="J437" s="3">
        <v>0</v>
      </c>
      <c r="K437" s="6"/>
      <c r="L437" s="3">
        <v>38.813000000000002</v>
      </c>
      <c r="M437" s="3">
        <v>0</v>
      </c>
      <c r="N437" s="6"/>
      <c r="O437" s="3">
        <v>0</v>
      </c>
      <c r="P437" s="3">
        <v>4.5999999999999999E-2</v>
      </c>
      <c r="Q437" s="3">
        <v>0</v>
      </c>
      <c r="R437" s="6"/>
      <c r="S437" s="1">
        <f t="shared" si="210"/>
        <v>73.813000000000002</v>
      </c>
      <c r="U437" s="11">
        <f t="shared" si="211"/>
        <v>0.27651928967718437</v>
      </c>
      <c r="V437" s="11">
        <f t="shared" si="212"/>
        <v>0.10234531447896605</v>
      </c>
      <c r="W437" s="11">
        <f t="shared" si="213"/>
        <v>0</v>
      </c>
      <c r="X437" s="11">
        <f t="shared" si="214"/>
        <v>0</v>
      </c>
      <c r="Y437" s="11">
        <f t="shared" si="215"/>
        <v>0</v>
      </c>
      <c r="Z437" s="11">
        <f t="shared" si="216"/>
        <v>6.061947013906524E-2</v>
      </c>
      <c r="AA437" s="11">
        <f t="shared" si="217"/>
        <v>4.4883437044094442E-2</v>
      </c>
      <c r="AB437" s="11">
        <f t="shared" si="218"/>
        <v>0</v>
      </c>
      <c r="AC437" s="11">
        <f t="shared" si="219"/>
        <v>0</v>
      </c>
      <c r="AD437" s="11">
        <f t="shared" si="220"/>
        <v>0.33773929690219284</v>
      </c>
      <c r="AE437" s="11">
        <f t="shared" si="221"/>
        <v>0</v>
      </c>
      <c r="AF437" s="11">
        <f t="shared" si="222"/>
        <v>0</v>
      </c>
      <c r="AG437" s="11">
        <f t="shared" si="223"/>
        <v>0</v>
      </c>
      <c r="AH437" s="11">
        <f t="shared" si="224"/>
        <v>6.0459730533609702E-4</v>
      </c>
      <c r="AI437" s="11">
        <f t="shared" si="225"/>
        <v>0</v>
      </c>
      <c r="AJ437" s="11">
        <f t="shared" si="226"/>
        <v>0</v>
      </c>
      <c r="AL437">
        <f t="shared" si="227"/>
        <v>0.48436751133931005</v>
      </c>
      <c r="AN437" s="11">
        <f t="shared" si="228"/>
        <v>1.7126620791261735</v>
      </c>
      <c r="AO437" s="11">
        <f t="shared" si="229"/>
        <v>0.63389045765667129</v>
      </c>
      <c r="AP437" s="11">
        <f t="shared" si="230"/>
        <v>0</v>
      </c>
      <c r="AQ437" s="11">
        <f t="shared" si="231"/>
        <v>0</v>
      </c>
      <c r="AR437" s="11">
        <f t="shared" si="232"/>
        <v>0</v>
      </c>
      <c r="AS437" s="11">
        <f t="shared" si="233"/>
        <v>0.37545542622036004</v>
      </c>
      <c r="AT437" s="11">
        <f t="shared" si="234"/>
        <v>0.2779920369967957</v>
      </c>
      <c r="AU437" s="11">
        <f t="shared" si="235"/>
        <v>0</v>
      </c>
      <c r="AV437" s="11">
        <f t="shared" si="236"/>
        <v>0</v>
      </c>
      <c r="AW437" s="11">
        <f t="shared" si="237"/>
        <v>2.0918370183519541</v>
      </c>
      <c r="AX437" s="11">
        <f t="shared" si="238"/>
        <v>0</v>
      </c>
      <c r="AY437" s="11">
        <f t="shared" si="239"/>
        <v>0</v>
      </c>
      <c r="AZ437" s="11">
        <f t="shared" si="240"/>
        <v>0</v>
      </c>
      <c r="BA437" s="11">
        <f t="shared" si="241"/>
        <v>3.7446605594851513E-3</v>
      </c>
      <c r="BB437" s="11">
        <f t="shared" si="242"/>
        <v>0</v>
      </c>
      <c r="BC437" s="11">
        <f t="shared" si="243"/>
        <v>0</v>
      </c>
      <c r="BE437">
        <f t="shared" si="244"/>
        <v>28.149505420236057</v>
      </c>
    </row>
    <row r="438" spans="1:57" x14ac:dyDescent="0.25">
      <c r="A438" t="s">
        <v>997</v>
      </c>
      <c r="B438" t="s">
        <v>936</v>
      </c>
      <c r="C438" s="3">
        <v>16.356000000000002</v>
      </c>
      <c r="D438" s="3">
        <v>4.8650000000000002</v>
      </c>
      <c r="E438" s="3">
        <v>0</v>
      </c>
      <c r="F438" s="3">
        <v>0</v>
      </c>
      <c r="G438" s="3">
        <v>0</v>
      </c>
      <c r="H438" s="3">
        <v>6.3369999999999997</v>
      </c>
      <c r="I438" s="3">
        <v>6.4729999999999999</v>
      </c>
      <c r="J438" s="3">
        <v>0</v>
      </c>
      <c r="K438" s="6"/>
      <c r="L438" s="3">
        <v>38.152000000000001</v>
      </c>
      <c r="M438" s="3">
        <v>0</v>
      </c>
      <c r="N438" s="6"/>
      <c r="O438" s="3">
        <v>0</v>
      </c>
      <c r="P438" s="3">
        <v>0</v>
      </c>
      <c r="Q438" s="3">
        <v>0</v>
      </c>
      <c r="R438" s="6"/>
      <c r="S438" s="1">
        <f t="shared" si="210"/>
        <v>72.183000000000007</v>
      </c>
      <c r="U438" s="11">
        <f t="shared" si="211"/>
        <v>0.21897692950324529</v>
      </c>
      <c r="V438" s="11">
        <f t="shared" si="212"/>
        <v>6.4925016943561079E-2</v>
      </c>
      <c r="W438" s="11">
        <f t="shared" si="213"/>
        <v>0</v>
      </c>
      <c r="X438" s="11">
        <f t="shared" si="214"/>
        <v>0</v>
      </c>
      <c r="Y438" s="11">
        <f t="shared" si="215"/>
        <v>0</v>
      </c>
      <c r="Z438" s="11">
        <f t="shared" si="216"/>
        <v>7.9665197484706837E-2</v>
      </c>
      <c r="AA438" s="11">
        <f t="shared" si="217"/>
        <v>0.16060281259614334</v>
      </c>
      <c r="AB438" s="11">
        <f t="shared" si="218"/>
        <v>0</v>
      </c>
      <c r="AC438" s="11">
        <f t="shared" si="219"/>
        <v>0</v>
      </c>
      <c r="AD438" s="11">
        <f t="shared" si="220"/>
        <v>0.33198746954403063</v>
      </c>
      <c r="AE438" s="11">
        <f t="shared" si="221"/>
        <v>0</v>
      </c>
      <c r="AF438" s="11">
        <f t="shared" si="222"/>
        <v>0</v>
      </c>
      <c r="AG438" s="11">
        <f t="shared" si="223"/>
        <v>0</v>
      </c>
      <c r="AH438" s="11">
        <f t="shared" si="224"/>
        <v>0</v>
      </c>
      <c r="AI438" s="11">
        <f t="shared" si="225"/>
        <v>0</v>
      </c>
      <c r="AJ438" s="11">
        <f t="shared" si="226"/>
        <v>0</v>
      </c>
      <c r="AL438">
        <f t="shared" si="227"/>
        <v>0.52416995652765652</v>
      </c>
      <c r="AN438" s="11">
        <f t="shared" si="228"/>
        <v>1.2532782169767003</v>
      </c>
      <c r="AO438" s="11">
        <f t="shared" si="229"/>
        <v>0.37158758987440443</v>
      </c>
      <c r="AP438" s="11">
        <f t="shared" si="230"/>
        <v>0</v>
      </c>
      <c r="AQ438" s="11">
        <f t="shared" si="231"/>
        <v>0</v>
      </c>
      <c r="AR438" s="11">
        <f t="shared" si="232"/>
        <v>0</v>
      </c>
      <c r="AS438" s="11">
        <f t="shared" si="233"/>
        <v>0.45595057381261889</v>
      </c>
      <c r="AT438" s="11">
        <f t="shared" si="234"/>
        <v>0.91918361933627646</v>
      </c>
      <c r="AU438" s="11">
        <f t="shared" si="235"/>
        <v>0</v>
      </c>
      <c r="AV438" s="11">
        <f t="shared" si="236"/>
        <v>0</v>
      </c>
      <c r="AW438" s="11">
        <f t="shared" si="237"/>
        <v>1.9000753405055988</v>
      </c>
      <c r="AX438" s="11">
        <f t="shared" si="238"/>
        <v>0</v>
      </c>
      <c r="AY438" s="11">
        <f t="shared" si="239"/>
        <v>0</v>
      </c>
      <c r="AZ438" s="11">
        <f t="shared" si="240"/>
        <v>0</v>
      </c>
      <c r="BA438" s="11">
        <f t="shared" si="241"/>
        <v>0</v>
      </c>
      <c r="BB438" s="11">
        <f t="shared" si="242"/>
        <v>0</v>
      </c>
      <c r="BC438" s="11">
        <f t="shared" si="243"/>
        <v>0</v>
      </c>
      <c r="BE438">
        <f t="shared" si="244"/>
        <v>31.718773375329167</v>
      </c>
    </row>
    <row r="439" spans="1:57" x14ac:dyDescent="0.25">
      <c r="A439" t="s">
        <v>998</v>
      </c>
      <c r="B439" t="s">
        <v>936</v>
      </c>
      <c r="C439" s="3">
        <v>21.324000000000002</v>
      </c>
      <c r="D439" s="3">
        <v>5.915</v>
      </c>
      <c r="E439" s="3">
        <v>0</v>
      </c>
      <c r="F439" s="3">
        <v>0</v>
      </c>
      <c r="G439" s="3">
        <v>0</v>
      </c>
      <c r="H439" s="3">
        <v>4.1959999999999997</v>
      </c>
      <c r="I439" s="3">
        <v>2.74</v>
      </c>
      <c r="J439" s="3">
        <v>0</v>
      </c>
      <c r="K439" s="6"/>
      <c r="L439" s="3">
        <v>38.145000000000003</v>
      </c>
      <c r="M439" s="3">
        <v>0</v>
      </c>
      <c r="N439" s="6"/>
      <c r="O439" s="3">
        <v>0</v>
      </c>
      <c r="P439" s="3">
        <v>0.05</v>
      </c>
      <c r="Q439" s="3">
        <v>0</v>
      </c>
      <c r="R439" s="6"/>
      <c r="S439" s="1">
        <f t="shared" si="210"/>
        <v>72.37</v>
      </c>
      <c r="U439" s="11">
        <f t="shared" si="211"/>
        <v>0.28548936443673284</v>
      </c>
      <c r="V439" s="11">
        <f t="shared" si="212"/>
        <v>7.8937610528502317E-2</v>
      </c>
      <c r="W439" s="11">
        <f t="shared" si="213"/>
        <v>0</v>
      </c>
      <c r="X439" s="11">
        <f t="shared" si="214"/>
        <v>0</v>
      </c>
      <c r="Y439" s="11">
        <f t="shared" si="215"/>
        <v>0</v>
      </c>
      <c r="Z439" s="11">
        <f t="shared" si="216"/>
        <v>5.2749750456971736E-2</v>
      </c>
      <c r="AA439" s="11">
        <f t="shared" si="217"/>
        <v>6.7982652018141937E-2</v>
      </c>
      <c r="AB439" s="11">
        <f t="shared" si="218"/>
        <v>0</v>
      </c>
      <c r="AC439" s="11">
        <f t="shared" si="219"/>
        <v>0</v>
      </c>
      <c r="AD439" s="11">
        <f t="shared" si="220"/>
        <v>0.33192655760529066</v>
      </c>
      <c r="AE439" s="11">
        <f t="shared" si="221"/>
        <v>0</v>
      </c>
      <c r="AF439" s="11">
        <f t="shared" si="222"/>
        <v>0</v>
      </c>
      <c r="AG439" s="11">
        <f t="shared" si="223"/>
        <v>0</v>
      </c>
      <c r="AH439" s="11">
        <f t="shared" si="224"/>
        <v>6.5717098406097507E-4</v>
      </c>
      <c r="AI439" s="11">
        <f t="shared" si="225"/>
        <v>0</v>
      </c>
      <c r="AJ439" s="11">
        <f t="shared" si="226"/>
        <v>0</v>
      </c>
      <c r="AL439">
        <f t="shared" si="227"/>
        <v>0.48515937744034876</v>
      </c>
      <c r="AN439" s="11">
        <f t="shared" si="228"/>
        <v>1.7653334824297051</v>
      </c>
      <c r="AO439" s="11">
        <f t="shared" si="229"/>
        <v>0.48811347898685836</v>
      </c>
      <c r="AP439" s="11">
        <f t="shared" si="230"/>
        <v>0</v>
      </c>
      <c r="AQ439" s="11">
        <f t="shared" si="231"/>
        <v>0</v>
      </c>
      <c r="AR439" s="11">
        <f t="shared" si="232"/>
        <v>0</v>
      </c>
      <c r="AS439" s="11">
        <f t="shared" si="233"/>
        <v>0.32617992917259908</v>
      </c>
      <c r="AT439" s="11">
        <f t="shared" si="234"/>
        <v>0.42037310941083811</v>
      </c>
      <c r="AU439" s="11">
        <f t="shared" si="235"/>
        <v>0</v>
      </c>
      <c r="AV439" s="11">
        <f t="shared" si="236"/>
        <v>0</v>
      </c>
      <c r="AW439" s="11">
        <f t="shared" si="237"/>
        <v>2.0524794925525374</v>
      </c>
      <c r="AX439" s="11">
        <f t="shared" si="238"/>
        <v>0</v>
      </c>
      <c r="AY439" s="11">
        <f t="shared" si="239"/>
        <v>0</v>
      </c>
      <c r="AZ439" s="11">
        <f t="shared" si="240"/>
        <v>0</v>
      </c>
      <c r="BA439" s="11">
        <f t="shared" si="241"/>
        <v>4.0636397931426696E-3</v>
      </c>
      <c r="BB439" s="11">
        <f t="shared" si="242"/>
        <v>0</v>
      </c>
      <c r="BC439" s="11">
        <f t="shared" si="243"/>
        <v>0</v>
      </c>
      <c r="BE439">
        <f t="shared" si="244"/>
        <v>28.027565382392186</v>
      </c>
    </row>
    <row r="440" spans="1:57" x14ac:dyDescent="0.25">
      <c r="A440" t="s">
        <v>999</v>
      </c>
      <c r="B440" t="s">
        <v>936</v>
      </c>
      <c r="C440" s="3">
        <v>16.404</v>
      </c>
      <c r="D440" s="3">
        <v>4.4400000000000004</v>
      </c>
      <c r="E440" s="3">
        <v>0</v>
      </c>
      <c r="F440" s="3">
        <v>0</v>
      </c>
      <c r="G440" s="3">
        <v>0</v>
      </c>
      <c r="H440" s="3">
        <v>5.532</v>
      </c>
      <c r="I440" s="3">
        <v>5.6029999999999998</v>
      </c>
      <c r="J440" s="3">
        <v>0</v>
      </c>
      <c r="K440" s="6"/>
      <c r="L440" s="3">
        <v>38.933999999999997</v>
      </c>
      <c r="M440" s="3">
        <v>0</v>
      </c>
      <c r="N440" s="6"/>
      <c r="O440" s="3">
        <v>0</v>
      </c>
      <c r="P440" s="3">
        <v>5.1999999999999998E-2</v>
      </c>
      <c r="Q440" s="3">
        <v>0</v>
      </c>
      <c r="R440" s="6"/>
      <c r="S440" s="1">
        <f t="shared" si="210"/>
        <v>70.965000000000003</v>
      </c>
      <c r="U440" s="11">
        <f t="shared" si="211"/>
        <v>0.21961956172482486</v>
      </c>
      <c r="V440" s="11">
        <f t="shared" si="212"/>
        <v>5.9253252873465813E-2</v>
      </c>
      <c r="W440" s="11">
        <f t="shared" si="213"/>
        <v>0</v>
      </c>
      <c r="X440" s="11">
        <f t="shared" si="214"/>
        <v>0</v>
      </c>
      <c r="Y440" s="11">
        <f t="shared" si="215"/>
        <v>0</v>
      </c>
      <c r="Z440" s="11">
        <f t="shared" si="216"/>
        <v>6.9545190545273514E-2</v>
      </c>
      <c r="AA440" s="11">
        <f t="shared" si="217"/>
        <v>0.13901708002103988</v>
      </c>
      <c r="AB440" s="11">
        <f t="shared" si="218"/>
        <v>0</v>
      </c>
      <c r="AC440" s="11">
        <f t="shared" si="219"/>
        <v>0</v>
      </c>
      <c r="AD440" s="11">
        <f t="shared" si="220"/>
        <v>0.33879220327184123</v>
      </c>
      <c r="AE440" s="11">
        <f t="shared" si="221"/>
        <v>0</v>
      </c>
      <c r="AF440" s="11">
        <f t="shared" si="222"/>
        <v>0</v>
      </c>
      <c r="AG440" s="11">
        <f t="shared" si="223"/>
        <v>0</v>
      </c>
      <c r="AH440" s="11">
        <f t="shared" si="224"/>
        <v>6.8345782342341403E-4</v>
      </c>
      <c r="AI440" s="11">
        <f t="shared" si="225"/>
        <v>0</v>
      </c>
      <c r="AJ440" s="11">
        <f t="shared" si="226"/>
        <v>0</v>
      </c>
      <c r="AL440">
        <f t="shared" si="227"/>
        <v>0.4874350851646041</v>
      </c>
      <c r="AN440" s="11">
        <f t="shared" si="228"/>
        <v>1.3516849837593896</v>
      </c>
      <c r="AO440" s="11">
        <f t="shared" si="229"/>
        <v>0.3646839631176097</v>
      </c>
      <c r="AP440" s="11">
        <f t="shared" si="230"/>
        <v>0</v>
      </c>
      <c r="AQ440" s="11">
        <f t="shared" si="231"/>
        <v>0</v>
      </c>
      <c r="AR440" s="11">
        <f t="shared" si="232"/>
        <v>0</v>
      </c>
      <c r="AS440" s="11">
        <f t="shared" si="233"/>
        <v>0.42802739890044122</v>
      </c>
      <c r="AT440" s="11">
        <f t="shared" si="234"/>
        <v>0.85560365422255924</v>
      </c>
      <c r="AU440" s="11">
        <f t="shared" si="235"/>
        <v>0</v>
      </c>
      <c r="AV440" s="11">
        <f t="shared" si="236"/>
        <v>0</v>
      </c>
      <c r="AW440" s="11">
        <f t="shared" si="237"/>
        <v>2.0851527531554259</v>
      </c>
      <c r="AX440" s="11">
        <f t="shared" si="238"/>
        <v>0</v>
      </c>
      <c r="AY440" s="11">
        <f t="shared" si="239"/>
        <v>0</v>
      </c>
      <c r="AZ440" s="11">
        <f t="shared" si="240"/>
        <v>0</v>
      </c>
      <c r="BA440" s="11">
        <f t="shared" si="241"/>
        <v>4.206454423726684E-3</v>
      </c>
      <c r="BB440" s="11">
        <f t="shared" si="242"/>
        <v>0</v>
      </c>
      <c r="BC440" s="11">
        <f t="shared" si="243"/>
        <v>0</v>
      </c>
      <c r="BE440">
        <f t="shared" si="244"/>
        <v>31.192547386528453</v>
      </c>
    </row>
    <row r="441" spans="1:57" x14ac:dyDescent="0.25">
      <c r="A441" t="s">
        <v>1000</v>
      </c>
      <c r="B441" t="s">
        <v>936</v>
      </c>
      <c r="C441" s="3">
        <v>16.012</v>
      </c>
      <c r="D441" s="3">
        <v>6.3540000000000001</v>
      </c>
      <c r="E441" s="3">
        <v>0</v>
      </c>
      <c r="F441" s="3">
        <v>0</v>
      </c>
      <c r="G441" s="3">
        <v>0</v>
      </c>
      <c r="H441" s="3">
        <v>4.7380000000000004</v>
      </c>
      <c r="I441" s="3">
        <v>6.07</v>
      </c>
      <c r="J441" s="3">
        <v>0</v>
      </c>
      <c r="K441" s="6"/>
      <c r="L441" s="3">
        <v>39.857999999999997</v>
      </c>
      <c r="M441" s="3">
        <v>0.22700000000000001</v>
      </c>
      <c r="N441" s="6"/>
      <c r="O441" s="3">
        <v>0</v>
      </c>
      <c r="P441" s="3">
        <v>0</v>
      </c>
      <c r="Q441" s="3">
        <v>0</v>
      </c>
      <c r="R441" s="6"/>
      <c r="S441" s="1">
        <f t="shared" si="210"/>
        <v>73.259</v>
      </c>
      <c r="U441" s="11">
        <f t="shared" si="211"/>
        <v>0.21437139858192489</v>
      </c>
      <c r="V441" s="11">
        <f t="shared" si="212"/>
        <v>8.4796209179730117E-2</v>
      </c>
      <c r="W441" s="11">
        <f t="shared" si="213"/>
        <v>0</v>
      </c>
      <c r="X441" s="11">
        <f t="shared" si="214"/>
        <v>0</v>
      </c>
      <c r="Y441" s="11">
        <f t="shared" si="215"/>
        <v>0</v>
      </c>
      <c r="Z441" s="11">
        <f t="shared" si="216"/>
        <v>5.9563469414950464E-2</v>
      </c>
      <c r="AA441" s="11">
        <f t="shared" si="217"/>
        <v>0.15060390428836554</v>
      </c>
      <c r="AB441" s="11">
        <f t="shared" si="218"/>
        <v>0</v>
      </c>
      <c r="AC441" s="11">
        <f t="shared" si="219"/>
        <v>0</v>
      </c>
      <c r="AD441" s="11">
        <f t="shared" si="220"/>
        <v>0.34683257918552035</v>
      </c>
      <c r="AE441" s="11">
        <f t="shared" si="221"/>
        <v>3.1984309371402646E-3</v>
      </c>
      <c r="AF441" s="11">
        <f t="shared" si="222"/>
        <v>0</v>
      </c>
      <c r="AG441" s="11">
        <f t="shared" si="223"/>
        <v>0</v>
      </c>
      <c r="AH441" s="11">
        <f t="shared" si="224"/>
        <v>0</v>
      </c>
      <c r="AI441" s="11">
        <f t="shared" si="225"/>
        <v>0</v>
      </c>
      <c r="AJ441" s="11">
        <f t="shared" si="226"/>
        <v>0</v>
      </c>
      <c r="AL441">
        <f t="shared" si="227"/>
        <v>0.50933498146497103</v>
      </c>
      <c r="AN441" s="11">
        <f t="shared" si="228"/>
        <v>1.2626546755065244</v>
      </c>
      <c r="AO441" s="11">
        <f t="shared" si="229"/>
        <v>0.49945249550208964</v>
      </c>
      <c r="AP441" s="11">
        <f t="shared" si="230"/>
        <v>0</v>
      </c>
      <c r="AQ441" s="11">
        <f t="shared" si="231"/>
        <v>0</v>
      </c>
      <c r="AR441" s="11">
        <f t="shared" si="232"/>
        <v>0</v>
      </c>
      <c r="AS441" s="11">
        <f t="shared" si="233"/>
        <v>0.35083081812070793</v>
      </c>
      <c r="AT441" s="11">
        <f t="shared" si="234"/>
        <v>0.88706201087067782</v>
      </c>
      <c r="AU441" s="11">
        <f t="shared" si="235"/>
        <v>0</v>
      </c>
      <c r="AV441" s="11">
        <f t="shared" si="236"/>
        <v>0</v>
      </c>
      <c r="AW441" s="11">
        <f t="shared" si="237"/>
        <v>2.0428554397811771</v>
      </c>
      <c r="AX441" s="11">
        <f t="shared" si="238"/>
        <v>1.8838864716934235E-2</v>
      </c>
      <c r="AY441" s="11">
        <f t="shared" si="239"/>
        <v>0</v>
      </c>
      <c r="AZ441" s="11">
        <f t="shared" si="240"/>
        <v>0</v>
      </c>
      <c r="BA441" s="11">
        <f t="shared" si="241"/>
        <v>0</v>
      </c>
      <c r="BB441" s="11">
        <f t="shared" si="242"/>
        <v>0</v>
      </c>
      <c r="BC441" s="11">
        <f t="shared" si="243"/>
        <v>0</v>
      </c>
      <c r="BE441">
        <f t="shared" si="244"/>
        <v>31.76522253329675</v>
      </c>
    </row>
    <row r="442" spans="1:57" x14ac:dyDescent="0.25">
      <c r="A442" t="s">
        <v>1001</v>
      </c>
      <c r="B442" t="s">
        <v>936</v>
      </c>
      <c r="C442" s="3">
        <v>13.257999999999999</v>
      </c>
      <c r="D442" s="3">
        <v>10.586</v>
      </c>
      <c r="E442" s="3">
        <v>0</v>
      </c>
      <c r="F442" s="3">
        <v>1.4810000000000001</v>
      </c>
      <c r="G442" s="3">
        <v>0</v>
      </c>
      <c r="H442" s="3">
        <v>10.378</v>
      </c>
      <c r="I442" s="3">
        <v>0.48899999999999999</v>
      </c>
      <c r="J442" s="3">
        <v>0</v>
      </c>
      <c r="K442" s="6"/>
      <c r="L442" s="3">
        <v>40.368000000000002</v>
      </c>
      <c r="M442" s="3">
        <v>0</v>
      </c>
      <c r="N442" s="6"/>
      <c r="O442" s="3">
        <v>0</v>
      </c>
      <c r="P442" s="3">
        <v>5.6000000000000001E-2</v>
      </c>
      <c r="Q442" s="3">
        <v>0</v>
      </c>
      <c r="R442" s="6"/>
      <c r="S442" s="1">
        <f t="shared" si="210"/>
        <v>76.616</v>
      </c>
      <c r="U442" s="11">
        <f t="shared" si="211"/>
        <v>0.17750037486879588</v>
      </c>
      <c r="V442" s="11">
        <f t="shared" si="212"/>
        <v>0.14127363399065521</v>
      </c>
      <c r="W442" s="11">
        <f t="shared" si="213"/>
        <v>0</v>
      </c>
      <c r="X442" s="11">
        <f t="shared" si="214"/>
        <v>2.0877562470572649E-2</v>
      </c>
      <c r="Y442" s="11">
        <f t="shared" si="215"/>
        <v>0</v>
      </c>
      <c r="Z442" s="11">
        <f t="shared" si="216"/>
        <v>0.13046637517694298</v>
      </c>
      <c r="AA442" s="11">
        <f t="shared" si="217"/>
        <v>1.2132670378420222E-2</v>
      </c>
      <c r="AB442" s="11">
        <f t="shared" si="218"/>
        <v>0</v>
      </c>
      <c r="AC442" s="11">
        <f t="shared" si="219"/>
        <v>0</v>
      </c>
      <c r="AD442" s="11">
        <f t="shared" si="220"/>
        <v>0.35127044900800558</v>
      </c>
      <c r="AE442" s="11">
        <f t="shared" si="221"/>
        <v>0</v>
      </c>
      <c r="AF442" s="11">
        <f t="shared" si="222"/>
        <v>0</v>
      </c>
      <c r="AG442" s="11">
        <f t="shared" si="223"/>
        <v>0</v>
      </c>
      <c r="AH442" s="11">
        <f t="shared" si="224"/>
        <v>7.3603150214829208E-4</v>
      </c>
      <c r="AI442" s="11">
        <f t="shared" si="225"/>
        <v>0</v>
      </c>
      <c r="AJ442" s="11">
        <f t="shared" si="226"/>
        <v>0</v>
      </c>
      <c r="AL442">
        <f t="shared" si="227"/>
        <v>0.4822506168853869</v>
      </c>
      <c r="AN442" s="11">
        <f t="shared" si="228"/>
        <v>1.1041999864003149</v>
      </c>
      <c r="AO442" s="11">
        <f t="shared" si="229"/>
        <v>0.87883952271375143</v>
      </c>
      <c r="AP442" s="11">
        <f t="shared" si="230"/>
        <v>0</v>
      </c>
      <c r="AQ442" s="11">
        <f t="shared" si="231"/>
        <v>0.12987580568840085</v>
      </c>
      <c r="AR442" s="11">
        <f t="shared" si="232"/>
        <v>0</v>
      </c>
      <c r="AS442" s="11">
        <f t="shared" si="233"/>
        <v>0.81160938281153105</v>
      </c>
      <c r="AT442" s="11">
        <f t="shared" si="234"/>
        <v>7.5475302386002183E-2</v>
      </c>
      <c r="AU442" s="11">
        <f t="shared" si="235"/>
        <v>0</v>
      </c>
      <c r="AV442" s="11">
        <f t="shared" si="236"/>
        <v>0</v>
      </c>
      <c r="AW442" s="11">
        <f t="shared" si="237"/>
        <v>2.1851943991903044</v>
      </c>
      <c r="AX442" s="11">
        <f t="shared" si="238"/>
        <v>0</v>
      </c>
      <c r="AY442" s="11">
        <f t="shared" si="239"/>
        <v>0</v>
      </c>
      <c r="AZ442" s="11">
        <f t="shared" si="240"/>
        <v>0</v>
      </c>
      <c r="BA442" s="11">
        <f t="shared" si="241"/>
        <v>4.5787282154367021E-3</v>
      </c>
      <c r="BB442" s="11">
        <f t="shared" si="242"/>
        <v>0</v>
      </c>
      <c r="BC442" s="11">
        <f t="shared" si="243"/>
        <v>0</v>
      </c>
      <c r="BE442">
        <f t="shared" si="244"/>
        <v>32.656803602241723</v>
      </c>
    </row>
    <row r="443" spans="1:57" x14ac:dyDescent="0.25">
      <c r="A443" t="s">
        <v>1002</v>
      </c>
      <c r="B443" t="s">
        <v>936</v>
      </c>
      <c r="C443" s="3">
        <v>15.936999999999999</v>
      </c>
      <c r="D443" s="3">
        <v>4.3170000000000002</v>
      </c>
      <c r="E443" s="3">
        <v>0</v>
      </c>
      <c r="F443" s="3">
        <v>0</v>
      </c>
      <c r="G443" s="3">
        <v>0</v>
      </c>
      <c r="H443" s="3">
        <v>6.3390000000000004</v>
      </c>
      <c r="I443" s="3">
        <v>6.9039999999999999</v>
      </c>
      <c r="J443" s="3">
        <v>0</v>
      </c>
      <c r="K443" s="6"/>
      <c r="L443" s="3">
        <v>38.499000000000002</v>
      </c>
      <c r="M443" s="3">
        <v>0.13500000000000001</v>
      </c>
      <c r="N443" s="6"/>
      <c r="O443" s="3">
        <v>0</v>
      </c>
      <c r="P443" s="3">
        <v>5.6000000000000001E-2</v>
      </c>
      <c r="Q443" s="3">
        <v>0</v>
      </c>
      <c r="R443" s="6"/>
      <c r="S443" s="1">
        <f t="shared" si="210"/>
        <v>72.187000000000012</v>
      </c>
      <c r="U443" s="11">
        <f t="shared" si="211"/>
        <v>0.21336728573570676</v>
      </c>
      <c r="V443" s="11">
        <f t="shared" si="212"/>
        <v>5.761177762494412E-2</v>
      </c>
      <c r="W443" s="11">
        <f t="shared" si="213"/>
        <v>0</v>
      </c>
      <c r="X443" s="11">
        <f t="shared" si="214"/>
        <v>0</v>
      </c>
      <c r="Y443" s="11">
        <f t="shared" si="215"/>
        <v>0</v>
      </c>
      <c r="Z443" s="11">
        <f t="shared" si="216"/>
        <v>7.9690340359090533E-2</v>
      </c>
      <c r="AA443" s="11">
        <f t="shared" si="217"/>
        <v>0.17129643413622334</v>
      </c>
      <c r="AB443" s="11">
        <f t="shared" si="218"/>
        <v>0</v>
      </c>
      <c r="AC443" s="11">
        <f t="shared" si="219"/>
        <v>0</v>
      </c>
      <c r="AD443" s="11">
        <f t="shared" si="220"/>
        <v>0.33500696136442742</v>
      </c>
      <c r="AE443" s="11">
        <f t="shared" si="221"/>
        <v>1.9021505573301133E-3</v>
      </c>
      <c r="AF443" s="11">
        <f t="shared" si="222"/>
        <v>0</v>
      </c>
      <c r="AG443" s="11">
        <f t="shared" si="223"/>
        <v>0</v>
      </c>
      <c r="AH443" s="11">
        <f t="shared" si="224"/>
        <v>7.3603150214829208E-4</v>
      </c>
      <c r="AI443" s="11">
        <f t="shared" si="225"/>
        <v>0</v>
      </c>
      <c r="AJ443" s="11">
        <f t="shared" si="226"/>
        <v>0</v>
      </c>
      <c r="AL443">
        <f t="shared" si="227"/>
        <v>0.52196583785596473</v>
      </c>
      <c r="AN443" s="11">
        <f t="shared" si="228"/>
        <v>1.2263290253561669</v>
      </c>
      <c r="AO443" s="11">
        <f t="shared" si="229"/>
        <v>0.33112384056545457</v>
      </c>
      <c r="AP443" s="11">
        <f t="shared" si="230"/>
        <v>0</v>
      </c>
      <c r="AQ443" s="11">
        <f t="shared" si="231"/>
        <v>0</v>
      </c>
      <c r="AR443" s="11">
        <f t="shared" si="232"/>
        <v>0</v>
      </c>
      <c r="AS443" s="11">
        <f t="shared" si="233"/>
        <v>0.45802043685326915</v>
      </c>
      <c r="AT443" s="11">
        <f t="shared" si="234"/>
        <v>0.98452669722510955</v>
      </c>
      <c r="AU443" s="11">
        <f t="shared" si="235"/>
        <v>0</v>
      </c>
      <c r="AV443" s="11">
        <f t="shared" si="236"/>
        <v>0</v>
      </c>
      <c r="AW443" s="11">
        <f t="shared" si="237"/>
        <v>1.9254533749210911</v>
      </c>
      <c r="AX443" s="11">
        <f t="shared" si="238"/>
        <v>1.0932615236717892E-2</v>
      </c>
      <c r="AY443" s="11">
        <f t="shared" si="239"/>
        <v>0</v>
      </c>
      <c r="AZ443" s="11">
        <f t="shared" si="240"/>
        <v>0</v>
      </c>
      <c r="BA443" s="11">
        <f t="shared" si="241"/>
        <v>4.2303429579124965E-3</v>
      </c>
      <c r="BB443" s="11">
        <f t="shared" si="242"/>
        <v>0</v>
      </c>
      <c r="BC443" s="11">
        <f t="shared" si="243"/>
        <v>0</v>
      </c>
      <c r="BE443">
        <f t="shared" si="244"/>
        <v>31.455257312658478</v>
      </c>
    </row>
    <row r="444" spans="1:57" x14ac:dyDescent="0.25">
      <c r="A444" t="s">
        <v>1003</v>
      </c>
      <c r="B444" t="s">
        <v>936</v>
      </c>
      <c r="C444" s="3">
        <v>20.849</v>
      </c>
      <c r="D444" s="3">
        <v>5.3170000000000002</v>
      </c>
      <c r="E444" s="3">
        <v>0</v>
      </c>
      <c r="F444" s="3">
        <v>0</v>
      </c>
      <c r="G444" s="3">
        <v>0</v>
      </c>
      <c r="H444" s="3">
        <v>4.4450000000000003</v>
      </c>
      <c r="I444" s="3">
        <v>2.9969999999999999</v>
      </c>
      <c r="J444" s="3">
        <v>0</v>
      </c>
      <c r="K444" s="6"/>
      <c r="L444" s="3">
        <v>38.701000000000001</v>
      </c>
      <c r="M444" s="3">
        <v>0</v>
      </c>
      <c r="N444" s="6"/>
      <c r="O444" s="3">
        <v>0</v>
      </c>
      <c r="P444" s="3">
        <v>0.06</v>
      </c>
      <c r="Q444" s="3">
        <v>0</v>
      </c>
      <c r="R444" s="6"/>
      <c r="S444" s="1">
        <f t="shared" si="210"/>
        <v>72.369</v>
      </c>
      <c r="U444" s="11">
        <f t="shared" si="211"/>
        <v>0.27912998307735148</v>
      </c>
      <c r="V444" s="11">
        <f t="shared" si="212"/>
        <v>7.0957104848697689E-2</v>
      </c>
      <c r="W444" s="11">
        <f t="shared" si="213"/>
        <v>0</v>
      </c>
      <c r="X444" s="11">
        <f t="shared" si="214"/>
        <v>0</v>
      </c>
      <c r="Y444" s="11">
        <f t="shared" si="215"/>
        <v>0</v>
      </c>
      <c r="Z444" s="11">
        <f t="shared" si="216"/>
        <v>5.5880038317740563E-2</v>
      </c>
      <c r="AA444" s="11">
        <f t="shared" si="217"/>
        <v>7.4359127043201231E-2</v>
      </c>
      <c r="AB444" s="11">
        <f t="shared" si="218"/>
        <v>0</v>
      </c>
      <c r="AC444" s="11">
        <f t="shared" si="219"/>
        <v>0</v>
      </c>
      <c r="AD444" s="11">
        <f t="shared" si="220"/>
        <v>0.33676470588235297</v>
      </c>
      <c r="AE444" s="11">
        <f t="shared" si="221"/>
        <v>0</v>
      </c>
      <c r="AF444" s="11">
        <f t="shared" si="222"/>
        <v>0</v>
      </c>
      <c r="AG444" s="11">
        <f t="shared" si="223"/>
        <v>0</v>
      </c>
      <c r="AH444" s="11">
        <f t="shared" si="224"/>
        <v>7.8860518087317001E-4</v>
      </c>
      <c r="AI444" s="11">
        <f t="shared" si="225"/>
        <v>0</v>
      </c>
      <c r="AJ444" s="11">
        <f t="shared" si="226"/>
        <v>0</v>
      </c>
      <c r="AL444">
        <f t="shared" si="227"/>
        <v>0.48032625328699097</v>
      </c>
      <c r="AN444" s="11">
        <f t="shared" si="228"/>
        <v>1.7433774304477188</v>
      </c>
      <c r="AO444" s="11">
        <f t="shared" si="229"/>
        <v>0.44318067790249271</v>
      </c>
      <c r="AP444" s="11">
        <f t="shared" si="230"/>
        <v>0</v>
      </c>
      <c r="AQ444" s="11">
        <f t="shared" si="231"/>
        <v>0</v>
      </c>
      <c r="AR444" s="11">
        <f t="shared" si="232"/>
        <v>0</v>
      </c>
      <c r="AS444" s="11">
        <f t="shared" si="233"/>
        <v>0.34901301731066969</v>
      </c>
      <c r="AT444" s="11">
        <f t="shared" si="234"/>
        <v>0.46442887433911884</v>
      </c>
      <c r="AU444" s="11">
        <f t="shared" si="235"/>
        <v>0</v>
      </c>
      <c r="AV444" s="11">
        <f t="shared" si="236"/>
        <v>0</v>
      </c>
      <c r="AW444" s="11">
        <f t="shared" si="237"/>
        <v>2.1033497768097562</v>
      </c>
      <c r="AX444" s="11">
        <f t="shared" si="238"/>
        <v>0</v>
      </c>
      <c r="AY444" s="11">
        <f t="shared" si="239"/>
        <v>0</v>
      </c>
      <c r="AZ444" s="11">
        <f t="shared" si="240"/>
        <v>0</v>
      </c>
      <c r="BA444" s="11">
        <f t="shared" si="241"/>
        <v>4.9254345904052735E-3</v>
      </c>
      <c r="BB444" s="11">
        <f t="shared" si="242"/>
        <v>0</v>
      </c>
      <c r="BC444" s="11">
        <f t="shared" si="243"/>
        <v>0</v>
      </c>
      <c r="BE444">
        <f t="shared" si="244"/>
        <v>28.349540458117168</v>
      </c>
    </row>
    <row r="445" spans="1:57" x14ac:dyDescent="0.25">
      <c r="A445" t="s">
        <v>1004</v>
      </c>
      <c r="B445" t="s">
        <v>936</v>
      </c>
      <c r="C445" s="3">
        <v>28.966999999999999</v>
      </c>
      <c r="D445" s="3">
        <v>0.86699999999999999</v>
      </c>
      <c r="E445" s="3">
        <v>0</v>
      </c>
      <c r="F445" s="3">
        <v>0</v>
      </c>
      <c r="G445" s="3">
        <v>0.25464639693344548</v>
      </c>
      <c r="H445" s="3">
        <v>2.3730000000000002</v>
      </c>
      <c r="I445" s="3">
        <v>2.3479999999999999</v>
      </c>
      <c r="J445" s="3">
        <v>0</v>
      </c>
      <c r="K445" s="6"/>
      <c r="L445" s="3">
        <v>37.744</v>
      </c>
      <c r="M445" s="3">
        <v>0</v>
      </c>
      <c r="N445" s="6"/>
      <c r="O445" s="3">
        <v>0.14599999999999999</v>
      </c>
      <c r="P445" s="3">
        <v>6.4000000000000001E-2</v>
      </c>
      <c r="Q445" s="3">
        <v>0</v>
      </c>
      <c r="R445" s="6"/>
      <c r="S445" s="1">
        <f t="shared" si="210"/>
        <v>72.763646396933439</v>
      </c>
      <c r="U445" s="11">
        <f t="shared" si="211"/>
        <v>0.38781515755199963</v>
      </c>
      <c r="V445" s="11">
        <f t="shared" si="212"/>
        <v>1.1570398702994337E-2</v>
      </c>
      <c r="W445" s="11">
        <f t="shared" si="213"/>
        <v>0</v>
      </c>
      <c r="X445" s="11">
        <f t="shared" si="214"/>
        <v>0</v>
      </c>
      <c r="Y445" s="11">
        <f t="shared" si="215"/>
        <v>3.5443167219713929E-3</v>
      </c>
      <c r="Z445" s="11">
        <f t="shared" si="216"/>
        <v>2.98320204562426E-2</v>
      </c>
      <c r="AA445" s="11">
        <f t="shared" si="217"/>
        <v>5.8256666765911409E-2</v>
      </c>
      <c r="AB445" s="11">
        <f t="shared" si="218"/>
        <v>0</v>
      </c>
      <c r="AC445" s="11">
        <f t="shared" si="219"/>
        <v>0</v>
      </c>
      <c r="AD445" s="11">
        <f t="shared" si="220"/>
        <v>0.32843717368604247</v>
      </c>
      <c r="AE445" s="11">
        <f t="shared" si="221"/>
        <v>0</v>
      </c>
      <c r="AF445" s="11">
        <f t="shared" si="222"/>
        <v>0</v>
      </c>
      <c r="AG445" s="11">
        <f t="shared" si="223"/>
        <v>1.8235821648668158E-3</v>
      </c>
      <c r="AH445" s="11">
        <f t="shared" si="224"/>
        <v>8.4117885959804806E-4</v>
      </c>
      <c r="AI445" s="11">
        <f t="shared" si="225"/>
        <v>0</v>
      </c>
      <c r="AJ445" s="11">
        <f t="shared" si="226"/>
        <v>0</v>
      </c>
      <c r="AL445">
        <f t="shared" si="227"/>
        <v>0.49101856019911938</v>
      </c>
      <c r="AN445" s="11">
        <f t="shared" si="228"/>
        <v>2.3694531469119919</v>
      </c>
      <c r="AO445" s="11">
        <f t="shared" si="229"/>
        <v>7.0692228201937657E-2</v>
      </c>
      <c r="AP445" s="11">
        <f t="shared" si="230"/>
        <v>0</v>
      </c>
      <c r="AQ445" s="11">
        <f t="shared" si="231"/>
        <v>0</v>
      </c>
      <c r="AR445" s="11">
        <f t="shared" si="232"/>
        <v>2.165488441333515E-2</v>
      </c>
      <c r="AS445" s="11">
        <f t="shared" si="233"/>
        <v>0.18226614760231277</v>
      </c>
      <c r="AT445" s="11">
        <f t="shared" si="234"/>
        <v>0.35593359287042214</v>
      </c>
      <c r="AU445" s="11">
        <f t="shared" si="235"/>
        <v>0</v>
      </c>
      <c r="AV445" s="11">
        <f t="shared" si="236"/>
        <v>0</v>
      </c>
      <c r="AW445" s="11">
        <f t="shared" si="237"/>
        <v>2.0066685883697772</v>
      </c>
      <c r="AX445" s="11">
        <f t="shared" si="238"/>
        <v>0</v>
      </c>
      <c r="AY445" s="11">
        <f t="shared" si="239"/>
        <v>0</v>
      </c>
      <c r="AZ445" s="11">
        <f t="shared" si="240"/>
        <v>1.1141628724547464E-2</v>
      </c>
      <c r="BA445" s="11">
        <f t="shared" si="241"/>
        <v>5.1393914270181388E-3</v>
      </c>
      <c r="BB445" s="11">
        <f t="shared" si="242"/>
        <v>0</v>
      </c>
      <c r="BC445" s="11">
        <f t="shared" si="243"/>
        <v>0</v>
      </c>
      <c r="BE445">
        <f t="shared" si="244"/>
        <v>18.278731170362189</v>
      </c>
    </row>
    <row r="446" spans="1:57" x14ac:dyDescent="0.25">
      <c r="A446" t="s">
        <v>1005</v>
      </c>
      <c r="B446" t="s">
        <v>936</v>
      </c>
      <c r="C446" s="3">
        <v>29.225999999999999</v>
      </c>
      <c r="D446" s="3">
        <v>1.7450000000000001</v>
      </c>
      <c r="E446" s="3">
        <v>0</v>
      </c>
      <c r="F446" s="3">
        <v>0</v>
      </c>
      <c r="G446" s="3">
        <v>0.36082404653820371</v>
      </c>
      <c r="H446" s="3">
        <v>1.7490000000000001</v>
      </c>
      <c r="I446" s="3">
        <v>2.3210000000000002</v>
      </c>
      <c r="J446" s="3">
        <v>0</v>
      </c>
      <c r="K446" s="6"/>
      <c r="L446" s="3">
        <v>37.613999999999997</v>
      </c>
      <c r="M446" s="3">
        <v>0</v>
      </c>
      <c r="N446" s="6"/>
      <c r="O446" s="3">
        <v>0</v>
      </c>
      <c r="P446" s="3">
        <v>4.7E-2</v>
      </c>
      <c r="Q446" s="3">
        <v>0</v>
      </c>
      <c r="R446" s="6"/>
      <c r="S446" s="1">
        <f t="shared" si="210"/>
        <v>73.062824046538196</v>
      </c>
      <c r="U446" s="11">
        <f t="shared" si="211"/>
        <v>0.39128269391427284</v>
      </c>
      <c r="V446" s="11">
        <f t="shared" si="212"/>
        <v>2.3287596005449964E-2</v>
      </c>
      <c r="W446" s="11">
        <f t="shared" si="213"/>
        <v>0</v>
      </c>
      <c r="X446" s="11">
        <f t="shared" si="214"/>
        <v>0</v>
      </c>
      <c r="Y446" s="11">
        <f t="shared" si="215"/>
        <v>5.0221590300725391E-3</v>
      </c>
      <c r="Z446" s="11">
        <f t="shared" si="216"/>
        <v>2.1987443648532789E-2</v>
      </c>
      <c r="AA446" s="11">
        <f t="shared" si="217"/>
        <v>5.758676472047717E-2</v>
      </c>
      <c r="AB446" s="11">
        <f t="shared" si="218"/>
        <v>0</v>
      </c>
      <c r="AC446" s="11">
        <f t="shared" si="219"/>
        <v>0</v>
      </c>
      <c r="AD446" s="11">
        <f t="shared" si="220"/>
        <v>0.32730595196658541</v>
      </c>
      <c r="AE446" s="11">
        <f t="shared" si="221"/>
        <v>0</v>
      </c>
      <c r="AF446" s="11">
        <f t="shared" si="222"/>
        <v>0</v>
      </c>
      <c r="AG446" s="11">
        <f t="shared" si="223"/>
        <v>0</v>
      </c>
      <c r="AH446" s="11">
        <f t="shared" si="224"/>
        <v>6.1774072501731656E-4</v>
      </c>
      <c r="AI446" s="11">
        <f t="shared" si="225"/>
        <v>0</v>
      </c>
      <c r="AJ446" s="11">
        <f t="shared" si="226"/>
        <v>0</v>
      </c>
      <c r="AL446">
        <f t="shared" si="227"/>
        <v>0.49916665731880527</v>
      </c>
      <c r="AN446" s="11">
        <f t="shared" si="228"/>
        <v>2.3516155667286709</v>
      </c>
      <c r="AO446" s="11">
        <f t="shared" si="229"/>
        <v>0.13995884338831205</v>
      </c>
      <c r="AP446" s="11">
        <f t="shared" si="230"/>
        <v>0</v>
      </c>
      <c r="AQ446" s="11">
        <f t="shared" si="231"/>
        <v>0</v>
      </c>
      <c r="AR446" s="11">
        <f t="shared" si="232"/>
        <v>3.0183260178363706E-2</v>
      </c>
      <c r="AS446" s="11">
        <f t="shared" si="233"/>
        <v>0.13214490587152714</v>
      </c>
      <c r="AT446" s="11">
        <f t="shared" si="234"/>
        <v>0.34609742383312642</v>
      </c>
      <c r="AU446" s="11">
        <f t="shared" si="235"/>
        <v>0</v>
      </c>
      <c r="AV446" s="11">
        <f t="shared" si="236"/>
        <v>0</v>
      </c>
      <c r="AW446" s="11">
        <f t="shared" si="237"/>
        <v>1.9671142723634081</v>
      </c>
      <c r="AX446" s="11">
        <f t="shared" si="238"/>
        <v>0</v>
      </c>
      <c r="AY446" s="11">
        <f t="shared" si="239"/>
        <v>0</v>
      </c>
      <c r="AZ446" s="11">
        <f t="shared" si="240"/>
        <v>0</v>
      </c>
      <c r="BA446" s="11">
        <f t="shared" si="241"/>
        <v>3.7126321397471527E-3</v>
      </c>
      <c r="BB446" s="11">
        <f t="shared" si="242"/>
        <v>0</v>
      </c>
      <c r="BC446" s="11">
        <f t="shared" si="243"/>
        <v>0</v>
      </c>
      <c r="BE446">
        <f t="shared" si="244"/>
        <v>19.113902355999084</v>
      </c>
    </row>
    <row r="447" spans="1:57" x14ac:dyDescent="0.25">
      <c r="A447" t="s">
        <v>1006</v>
      </c>
      <c r="B447" t="s">
        <v>936</v>
      </c>
      <c r="C447" s="3">
        <v>29.256</v>
      </c>
      <c r="D447" s="3">
        <v>1.5249999999999999</v>
      </c>
      <c r="E447" s="3">
        <v>0</v>
      </c>
      <c r="F447" s="3">
        <v>0</v>
      </c>
      <c r="G447" s="3">
        <v>0.40491476544187449</v>
      </c>
      <c r="H447" s="3">
        <v>1.1479999999999999</v>
      </c>
      <c r="I447" s="3">
        <v>1.9410000000000001</v>
      </c>
      <c r="J447" s="3">
        <v>0</v>
      </c>
      <c r="K447" s="6"/>
      <c r="L447" s="3">
        <v>38.036999999999999</v>
      </c>
      <c r="M447" s="3">
        <v>0</v>
      </c>
      <c r="N447" s="6"/>
      <c r="O447" s="3">
        <v>0.11</v>
      </c>
      <c r="P447" s="3">
        <v>0</v>
      </c>
      <c r="Q447" s="3">
        <v>0</v>
      </c>
      <c r="R447" s="6"/>
      <c r="S447" s="1">
        <f t="shared" si="210"/>
        <v>72.421914765441883</v>
      </c>
      <c r="U447" s="11">
        <f t="shared" si="211"/>
        <v>0.39168433905276007</v>
      </c>
      <c r="V447" s="11">
        <f t="shared" si="212"/>
        <v>2.0351624016224177E-2</v>
      </c>
      <c r="W447" s="11">
        <f t="shared" si="213"/>
        <v>0</v>
      </c>
      <c r="X447" s="11">
        <f t="shared" si="214"/>
        <v>0</v>
      </c>
      <c r="Y447" s="11">
        <f t="shared" si="215"/>
        <v>5.6358393105552188E-3</v>
      </c>
      <c r="Z447" s="11">
        <f t="shared" si="216"/>
        <v>1.4432009896235356E-2</v>
      </c>
      <c r="AA447" s="11">
        <f t="shared" si="217"/>
        <v>4.8158513710661863E-2</v>
      </c>
      <c r="AB447" s="11">
        <f t="shared" si="218"/>
        <v>0</v>
      </c>
      <c r="AC447" s="11">
        <f t="shared" si="219"/>
        <v>0</v>
      </c>
      <c r="AD447" s="11">
        <f t="shared" si="220"/>
        <v>0.33098677340758786</v>
      </c>
      <c r="AE447" s="11">
        <f t="shared" si="221"/>
        <v>0</v>
      </c>
      <c r="AF447" s="11">
        <f t="shared" si="222"/>
        <v>0</v>
      </c>
      <c r="AG447" s="11">
        <f t="shared" si="223"/>
        <v>1.3739317680503409E-3</v>
      </c>
      <c r="AH447" s="11">
        <f t="shared" si="224"/>
        <v>0</v>
      </c>
      <c r="AI447" s="11">
        <f t="shared" si="225"/>
        <v>0</v>
      </c>
      <c r="AJ447" s="11">
        <f t="shared" si="226"/>
        <v>0</v>
      </c>
      <c r="AL447">
        <f t="shared" si="227"/>
        <v>0.4802623259864367</v>
      </c>
      <c r="AN447" s="11">
        <f t="shared" si="228"/>
        <v>2.4466899724952929</v>
      </c>
      <c r="AO447" s="11">
        <f t="shared" si="229"/>
        <v>0.12712817296936343</v>
      </c>
      <c r="AP447" s="11">
        <f t="shared" si="230"/>
        <v>0</v>
      </c>
      <c r="AQ447" s="11">
        <f t="shared" si="231"/>
        <v>0</v>
      </c>
      <c r="AR447" s="11">
        <f t="shared" si="232"/>
        <v>3.5204755852831872E-2</v>
      </c>
      <c r="AS447" s="11">
        <f t="shared" si="233"/>
        <v>9.0150793318584832E-2</v>
      </c>
      <c r="AT447" s="11">
        <f t="shared" si="234"/>
        <v>0.30082630536392685</v>
      </c>
      <c r="AU447" s="11">
        <f t="shared" si="235"/>
        <v>0</v>
      </c>
      <c r="AV447" s="11">
        <f t="shared" si="236"/>
        <v>0</v>
      </c>
      <c r="AW447" s="11">
        <f t="shared" si="237"/>
        <v>2.067537398823172</v>
      </c>
      <c r="AX447" s="11">
        <f t="shared" si="238"/>
        <v>0</v>
      </c>
      <c r="AY447" s="11">
        <f t="shared" si="239"/>
        <v>0</v>
      </c>
      <c r="AZ447" s="11">
        <f t="shared" si="240"/>
        <v>8.5823831708744698E-3</v>
      </c>
      <c r="BA447" s="11">
        <f t="shared" si="241"/>
        <v>0</v>
      </c>
      <c r="BB447" s="11">
        <f t="shared" si="242"/>
        <v>0</v>
      </c>
      <c r="BC447" s="11">
        <f t="shared" si="243"/>
        <v>0</v>
      </c>
      <c r="BE447">
        <f t="shared" si="244"/>
        <v>17.156010822470545</v>
      </c>
    </row>
    <row r="448" spans="1:57" x14ac:dyDescent="0.25">
      <c r="A448" t="s">
        <v>1007</v>
      </c>
      <c r="B448" t="s">
        <v>936</v>
      </c>
      <c r="C448" s="3">
        <v>29.96</v>
      </c>
      <c r="D448" s="3">
        <v>1.2789999999999999</v>
      </c>
      <c r="E448" s="3">
        <v>0</v>
      </c>
      <c r="F448" s="3">
        <v>0</v>
      </c>
      <c r="G448" s="3">
        <v>0</v>
      </c>
      <c r="H448" s="3">
        <v>1.6160000000000001</v>
      </c>
      <c r="I448" s="3">
        <v>1.7749999999999999</v>
      </c>
      <c r="J448" s="3">
        <v>0</v>
      </c>
      <c r="K448" s="6"/>
      <c r="L448" s="3">
        <v>38.841000000000001</v>
      </c>
      <c r="M448" s="3">
        <v>0.20599999999999999</v>
      </c>
      <c r="N448" s="6"/>
      <c r="O448" s="3">
        <v>0</v>
      </c>
      <c r="P448" s="3">
        <v>0.11799999999999999</v>
      </c>
      <c r="Q448" s="3">
        <v>0</v>
      </c>
      <c r="R448" s="6"/>
      <c r="S448" s="1">
        <f t="shared" si="210"/>
        <v>73.795000000000002</v>
      </c>
      <c r="U448" s="11">
        <f t="shared" si="211"/>
        <v>0.4011096116359274</v>
      </c>
      <c r="V448" s="11">
        <f t="shared" si="212"/>
        <v>1.7068673519180802E-2</v>
      </c>
      <c r="W448" s="11">
        <f t="shared" si="213"/>
        <v>0</v>
      </c>
      <c r="X448" s="11">
        <f t="shared" si="214"/>
        <v>0</v>
      </c>
      <c r="Y448" s="11">
        <f t="shared" si="215"/>
        <v>0</v>
      </c>
      <c r="Z448" s="11">
        <f t="shared" si="216"/>
        <v>2.0315442502017715E-2</v>
      </c>
      <c r="AA448" s="11">
        <f t="shared" si="217"/>
        <v>4.4039856690584647E-2</v>
      </c>
      <c r="AB448" s="11">
        <f t="shared" si="218"/>
        <v>0</v>
      </c>
      <c r="AC448" s="11">
        <f t="shared" si="219"/>
        <v>0</v>
      </c>
      <c r="AD448" s="11">
        <f t="shared" si="220"/>
        <v>0.33798294465715278</v>
      </c>
      <c r="AE448" s="11">
        <f t="shared" si="221"/>
        <v>2.9025408504444686E-3</v>
      </c>
      <c r="AF448" s="11">
        <f t="shared" si="222"/>
        <v>0</v>
      </c>
      <c r="AG448" s="11">
        <f t="shared" si="223"/>
        <v>0</v>
      </c>
      <c r="AH448" s="11">
        <f t="shared" si="224"/>
        <v>1.550923522383901E-3</v>
      </c>
      <c r="AI448" s="11">
        <f t="shared" si="225"/>
        <v>0</v>
      </c>
      <c r="AJ448" s="11">
        <f t="shared" si="226"/>
        <v>0</v>
      </c>
      <c r="AL448">
        <f t="shared" si="227"/>
        <v>0.48253358434771054</v>
      </c>
      <c r="AN448" s="11">
        <f t="shared" si="228"/>
        <v>2.4937721931509569</v>
      </c>
      <c r="AO448" s="11">
        <f t="shared" si="229"/>
        <v>0.10611908107238333</v>
      </c>
      <c r="AP448" s="11">
        <f t="shared" si="230"/>
        <v>0</v>
      </c>
      <c r="AQ448" s="11">
        <f t="shared" si="231"/>
        <v>0</v>
      </c>
      <c r="AR448" s="11">
        <f t="shared" si="232"/>
        <v>0</v>
      </c>
      <c r="AS448" s="11">
        <f t="shared" si="233"/>
        <v>0.12630484070542047</v>
      </c>
      <c r="AT448" s="11">
        <f t="shared" si="234"/>
        <v>0.27380388507123982</v>
      </c>
      <c r="AU448" s="11">
        <f t="shared" si="235"/>
        <v>0</v>
      </c>
      <c r="AV448" s="11">
        <f t="shared" si="236"/>
        <v>0</v>
      </c>
      <c r="AW448" s="11">
        <f t="shared" si="237"/>
        <v>2.1013020997121177</v>
      </c>
      <c r="AX448" s="11">
        <f t="shared" si="238"/>
        <v>1.8045630053096472E-2</v>
      </c>
      <c r="AY448" s="11">
        <f t="shared" si="239"/>
        <v>0</v>
      </c>
      <c r="AZ448" s="11">
        <f t="shared" si="240"/>
        <v>0</v>
      </c>
      <c r="BA448" s="11">
        <f t="shared" si="241"/>
        <v>9.6423766512362535E-3</v>
      </c>
      <c r="BB448" s="11">
        <f t="shared" si="242"/>
        <v>0</v>
      </c>
      <c r="BC448" s="11">
        <f t="shared" si="243"/>
        <v>0</v>
      </c>
      <c r="BE448">
        <f t="shared" si="244"/>
        <v>15.546224265768508</v>
      </c>
    </row>
    <row r="449" spans="1:57" x14ac:dyDescent="0.25">
      <c r="A449" t="s">
        <v>1008</v>
      </c>
      <c r="B449" t="s">
        <v>936</v>
      </c>
      <c r="C449" s="3">
        <v>28.895</v>
      </c>
      <c r="D449" s="3">
        <v>1.149</v>
      </c>
      <c r="E449" s="3">
        <v>0.19900000000000001</v>
      </c>
      <c r="F449" s="3">
        <v>0</v>
      </c>
      <c r="G449" s="3">
        <v>0.11247632373385402</v>
      </c>
      <c r="H449" s="3">
        <v>2.0030000000000001</v>
      </c>
      <c r="I449" s="3">
        <v>2.7429999999999999</v>
      </c>
      <c r="J449" s="3">
        <v>0</v>
      </c>
      <c r="K449" s="6"/>
      <c r="L449" s="3">
        <v>39.155999999999999</v>
      </c>
      <c r="M449" s="3">
        <v>0</v>
      </c>
      <c r="N449" s="6"/>
      <c r="O449" s="3">
        <v>0</v>
      </c>
      <c r="P449" s="3">
        <v>7.4999999999999997E-2</v>
      </c>
      <c r="Q449" s="3">
        <v>6.2E-2</v>
      </c>
      <c r="R449" s="6"/>
      <c r="S449" s="1">
        <f t="shared" si="210"/>
        <v>74.394476323733855</v>
      </c>
      <c r="U449" s="11">
        <f t="shared" si="211"/>
        <v>0.38685120921963023</v>
      </c>
      <c r="V449" s="11">
        <f t="shared" si="212"/>
        <v>1.5333780980092842E-2</v>
      </c>
      <c r="W449" s="11">
        <f t="shared" si="213"/>
        <v>2.4453362890362916E-3</v>
      </c>
      <c r="X449" s="11">
        <f t="shared" si="214"/>
        <v>0</v>
      </c>
      <c r="Y449" s="11">
        <f t="shared" si="215"/>
        <v>1.5655109195986719E-3</v>
      </c>
      <c r="Z449" s="11">
        <f t="shared" si="216"/>
        <v>2.5180588695260821E-2</v>
      </c>
      <c r="AA449" s="11">
        <f t="shared" si="217"/>
        <v>6.8057085578745735E-2</v>
      </c>
      <c r="AB449" s="11">
        <f t="shared" si="218"/>
        <v>0</v>
      </c>
      <c r="AC449" s="11">
        <f t="shared" si="219"/>
        <v>0</v>
      </c>
      <c r="AD449" s="11">
        <f t="shared" si="220"/>
        <v>0.3407239819004525</v>
      </c>
      <c r="AE449" s="11">
        <f t="shared" si="221"/>
        <v>0</v>
      </c>
      <c r="AF449" s="11">
        <f t="shared" si="222"/>
        <v>0</v>
      </c>
      <c r="AG449" s="11">
        <f t="shared" si="223"/>
        <v>0</v>
      </c>
      <c r="AH449" s="11">
        <f t="shared" si="224"/>
        <v>9.8575647609146244E-4</v>
      </c>
      <c r="AI449" s="11">
        <f t="shared" si="225"/>
        <v>1.2161488880083795E-3</v>
      </c>
      <c r="AJ449" s="11">
        <f t="shared" si="226"/>
        <v>0</v>
      </c>
      <c r="AL449">
        <f t="shared" si="227"/>
        <v>0.49943351168236461</v>
      </c>
      <c r="AN449" s="11">
        <f t="shared" si="228"/>
        <v>2.3237399984424609</v>
      </c>
      <c r="AO449" s="11">
        <f t="shared" si="229"/>
        <v>9.2107041005960733E-2</v>
      </c>
      <c r="AP449" s="11">
        <f t="shared" si="230"/>
        <v>1.468865964239603E-2</v>
      </c>
      <c r="AQ449" s="11">
        <f t="shared" si="231"/>
        <v>0</v>
      </c>
      <c r="AR449" s="11">
        <f t="shared" si="232"/>
        <v>9.4037197123107152E-3</v>
      </c>
      <c r="AS449" s="11">
        <f t="shared" si="233"/>
        <v>0.15125490043973336</v>
      </c>
      <c r="AT449" s="11">
        <f t="shared" si="234"/>
        <v>0.40880568075713825</v>
      </c>
      <c r="AU449" s="11">
        <f t="shared" si="235"/>
        <v>0</v>
      </c>
      <c r="AV449" s="11">
        <f t="shared" si="236"/>
        <v>0</v>
      </c>
      <c r="AW449" s="11">
        <f t="shared" si="237"/>
        <v>2.0466627124361851</v>
      </c>
      <c r="AX449" s="11">
        <f t="shared" si="238"/>
        <v>0</v>
      </c>
      <c r="AY449" s="11">
        <f t="shared" si="239"/>
        <v>0</v>
      </c>
      <c r="AZ449" s="11">
        <f t="shared" si="240"/>
        <v>0</v>
      </c>
      <c r="BA449" s="11">
        <f t="shared" si="241"/>
        <v>5.9212474916084234E-3</v>
      </c>
      <c r="BB449" s="11">
        <f t="shared" si="242"/>
        <v>7.3051699148805205E-3</v>
      </c>
      <c r="BC449" s="11">
        <f t="shared" si="243"/>
        <v>0</v>
      </c>
      <c r="BE449">
        <f t="shared" si="244"/>
        <v>19.218874217040256</v>
      </c>
    </row>
    <row r="450" spans="1:57" x14ac:dyDescent="0.25">
      <c r="A450" t="s">
        <v>1009</v>
      </c>
      <c r="B450" t="s">
        <v>936</v>
      </c>
      <c r="C450" s="3">
        <v>31.626999999999999</v>
      </c>
      <c r="D450" s="3">
        <v>1.581</v>
      </c>
      <c r="E450" s="3">
        <v>0.183</v>
      </c>
      <c r="F450" s="3">
        <v>0</v>
      </c>
      <c r="G450" s="3">
        <v>0.1007787860655332</v>
      </c>
      <c r="H450" s="3">
        <v>1.8720000000000001</v>
      </c>
      <c r="I450" s="3">
        <v>1.571</v>
      </c>
      <c r="J450" s="3">
        <v>0</v>
      </c>
      <c r="K450" s="6"/>
      <c r="L450" s="3">
        <v>36.868000000000002</v>
      </c>
      <c r="M450" s="3">
        <v>0</v>
      </c>
      <c r="N450" s="6"/>
      <c r="O450" s="3">
        <v>8.4000000000000005E-2</v>
      </c>
      <c r="P450" s="3">
        <v>0</v>
      </c>
      <c r="Q450" s="3">
        <v>0</v>
      </c>
      <c r="R450" s="6"/>
      <c r="S450" s="1">
        <f t="shared" si="210"/>
        <v>73.886778786065534</v>
      </c>
      <c r="U450" s="11">
        <f t="shared" si="211"/>
        <v>0.42342769316453521</v>
      </c>
      <c r="V450" s="11">
        <f t="shared" si="212"/>
        <v>2.1098962340754378E-2</v>
      </c>
      <c r="W450" s="11">
        <f t="shared" si="213"/>
        <v>2.2487263361489515E-3</v>
      </c>
      <c r="X450" s="11">
        <f t="shared" si="214"/>
        <v>0</v>
      </c>
      <c r="Y450" s="11">
        <f t="shared" si="215"/>
        <v>1.4026977839604099E-3</v>
      </c>
      <c r="Z450" s="11">
        <f t="shared" si="216"/>
        <v>2.3533730423129434E-2</v>
      </c>
      <c r="AA450" s="11">
        <f t="shared" si="217"/>
        <v>3.8978374569525909E-2</v>
      </c>
      <c r="AB450" s="11">
        <f t="shared" si="218"/>
        <v>0</v>
      </c>
      <c r="AC450" s="11">
        <f t="shared" si="219"/>
        <v>0</v>
      </c>
      <c r="AD450" s="11">
        <f t="shared" si="220"/>
        <v>0.32081447963800908</v>
      </c>
      <c r="AE450" s="11">
        <f t="shared" si="221"/>
        <v>0</v>
      </c>
      <c r="AF450" s="11">
        <f t="shared" si="222"/>
        <v>0</v>
      </c>
      <c r="AG450" s="11">
        <f t="shared" si="223"/>
        <v>1.0491842592384422E-3</v>
      </c>
      <c r="AH450" s="11">
        <f t="shared" si="224"/>
        <v>0</v>
      </c>
      <c r="AI450" s="11">
        <f t="shared" si="225"/>
        <v>0</v>
      </c>
      <c r="AJ450" s="11">
        <f t="shared" si="226"/>
        <v>0</v>
      </c>
      <c r="AL450">
        <f t="shared" si="227"/>
        <v>0.51069018461805427</v>
      </c>
      <c r="AN450" s="11">
        <f t="shared" si="228"/>
        <v>2.4873849503170926</v>
      </c>
      <c r="AO450" s="11">
        <f t="shared" si="229"/>
        <v>0.12394380963010469</v>
      </c>
      <c r="AP450" s="11">
        <f t="shared" si="230"/>
        <v>1.3209924944009506E-2</v>
      </c>
      <c r="AQ450" s="11">
        <f t="shared" si="231"/>
        <v>0</v>
      </c>
      <c r="AR450" s="11">
        <f t="shared" si="232"/>
        <v>8.240012200407704E-3</v>
      </c>
      <c r="AS450" s="11">
        <f t="shared" si="233"/>
        <v>0.13824661878354097</v>
      </c>
      <c r="AT450" s="11">
        <f t="shared" si="234"/>
        <v>0.22897468412484495</v>
      </c>
      <c r="AU450" s="11">
        <f t="shared" si="235"/>
        <v>0</v>
      </c>
      <c r="AV450" s="11">
        <f t="shared" si="236"/>
        <v>0</v>
      </c>
      <c r="AW450" s="11">
        <f t="shared" si="237"/>
        <v>1.8845935714112847</v>
      </c>
      <c r="AX450" s="11">
        <f t="shared" si="238"/>
        <v>0</v>
      </c>
      <c r="AY450" s="11">
        <f t="shared" si="239"/>
        <v>0</v>
      </c>
      <c r="AZ450" s="11">
        <f t="shared" si="240"/>
        <v>6.1633312574225114E-3</v>
      </c>
      <c r="BA450" s="11">
        <f t="shared" si="241"/>
        <v>0</v>
      </c>
      <c r="BB450" s="11">
        <f t="shared" si="242"/>
        <v>0</v>
      </c>
      <c r="BC450" s="11">
        <f t="shared" si="243"/>
        <v>0</v>
      </c>
      <c r="BE450">
        <f t="shared" si="244"/>
        <v>16.578433711176448</v>
      </c>
    </row>
    <row r="451" spans="1:57" x14ac:dyDescent="0.25">
      <c r="A451" t="s">
        <v>1010</v>
      </c>
      <c r="B451" t="s">
        <v>936</v>
      </c>
      <c r="C451" s="3">
        <v>15.86</v>
      </c>
      <c r="D451" s="3">
        <v>13.446999999999999</v>
      </c>
      <c r="E451" s="3">
        <v>0</v>
      </c>
      <c r="F451" s="3">
        <v>0.44400000000000001</v>
      </c>
      <c r="G451" s="3">
        <v>0.6973532071498949</v>
      </c>
      <c r="H451" s="3">
        <v>8.4610000000000003</v>
      </c>
      <c r="I451" s="3">
        <v>1.1759999999999999</v>
      </c>
      <c r="J451" s="3">
        <v>6.2E-2</v>
      </c>
      <c r="K451" s="6"/>
      <c r="L451" s="3">
        <v>41.698</v>
      </c>
      <c r="M451" s="3">
        <v>0</v>
      </c>
      <c r="N451" s="6"/>
      <c r="O451" s="3">
        <v>8.3000000000000004E-2</v>
      </c>
      <c r="P451" s="3">
        <v>0.315</v>
      </c>
      <c r="Q451" s="3">
        <v>0</v>
      </c>
      <c r="R451" s="6"/>
      <c r="S451" s="1">
        <f t="shared" ref="S451:S475" si="245">SUM(C451:R451)</f>
        <v>82.24335320714988</v>
      </c>
      <c r="U451" s="11">
        <f t="shared" ref="U451:U475" si="246">C451/74.6928</f>
        <v>0.21233639654692285</v>
      </c>
      <c r="V451" s="11">
        <f t="shared" ref="V451:V475" si="247">D451/74.932595</f>
        <v>0.17945461517781411</v>
      </c>
      <c r="W451" s="11">
        <f t="shared" ref="W451:W475" si="248">E451/81.3794</f>
        <v>0</v>
      </c>
      <c r="X451" s="11">
        <f t="shared" ref="X451:X475" si="249">F451/70.9374</f>
        <v>6.2590396603202265E-3</v>
      </c>
      <c r="Y451" s="11">
        <f t="shared" ref="Y451:Y475" si="250">G451/71.8464</f>
        <v>9.7061677015117653E-3</v>
      </c>
      <c r="Z451" s="11">
        <f t="shared" ref="Z451:Z475" si="251">H451/79.5454</f>
        <v>0.10636693008018062</v>
      </c>
      <c r="AA451" s="11">
        <f t="shared" ref="AA451:AA475" si="252">I451/40.3044</f>
        <v>2.9177955756691576E-2</v>
      </c>
      <c r="AB451" s="11">
        <f t="shared" ref="AB451:AB475" si="253">J451/56.0774</f>
        <v>1.1056147396277288E-3</v>
      </c>
      <c r="AC451" s="11">
        <f t="shared" ref="AC451:AC475" si="254">K451/223.1994</f>
        <v>0</v>
      </c>
      <c r="AD451" s="11">
        <f t="shared" ref="AD451:AD475" si="255">2*L451/229.84</f>
        <v>0.36284371736860427</v>
      </c>
      <c r="AE451" s="11">
        <f t="shared" ref="AE451:AE475" si="256">2*M451/141.9446</f>
        <v>0</v>
      </c>
      <c r="AF451" s="11">
        <f t="shared" ref="AF451:AF475" si="257">2*N451/181.88</f>
        <v>0</v>
      </c>
      <c r="AG451" s="11">
        <f t="shared" ref="AG451:AG475" si="258">O451/80.0622</f>
        <v>1.0366939704379845E-3</v>
      </c>
      <c r="AH451" s="11">
        <f t="shared" ref="AH451:AH475" si="259">P451/76.0837</f>
        <v>4.1401771995841427E-3</v>
      </c>
      <c r="AI451" s="11">
        <f t="shared" ref="AI451:AI475" si="260">2*Q451/101.9612</f>
        <v>0</v>
      </c>
      <c r="AJ451" s="11">
        <f t="shared" ref="AJ451:AJ475" si="261">2*R451/94.196</f>
        <v>0</v>
      </c>
      <c r="AL451">
        <f t="shared" ref="AL451:AL475" si="262">SUM(U451:AA451)</f>
        <v>0.54330110492344119</v>
      </c>
      <c r="AN451" s="11">
        <f t="shared" ref="AN451:AN475" si="263">(3/AL451)*U451</f>
        <v>1.1724790983639397</v>
      </c>
      <c r="AO451" s="11">
        <f t="shared" ref="AO451:AO475" si="264">(3/AL451)*V451</f>
        <v>0.99091248049146774</v>
      </c>
      <c r="AP451" s="11">
        <f t="shared" ref="AP451:AP475" si="265">(3/AL451)*W451</f>
        <v>0</v>
      </c>
      <c r="AQ451" s="11">
        <f t="shared" ref="AQ451:AQ475" si="266">(3/AL451)*X451</f>
        <v>3.4561164722104958E-2</v>
      </c>
      <c r="AR451" s="11">
        <f t="shared" ref="AR451:AR475" si="267">(3/AL451)*Y451</f>
        <v>5.3595516078765386E-2</v>
      </c>
      <c r="AS451" s="11">
        <f t="shared" ref="AS451:AS475" si="268">(3/AL451)*Z451</f>
        <v>0.58733690645725389</v>
      </c>
      <c r="AT451" s="11">
        <f t="shared" ref="AT451:AT475" si="269">(3/AL451)*AA451</f>
        <v>0.16111483388646794</v>
      </c>
      <c r="AU451" s="11">
        <f t="shared" ref="AU451:AU475" si="270">(3/AL451)*AB451</f>
        <v>6.1049833855032869E-3</v>
      </c>
      <c r="AV451" s="11">
        <f t="shared" ref="AV451:AV475" si="271">(3/AL451)*AC451</f>
        <v>0</v>
      </c>
      <c r="AW451" s="11">
        <f t="shared" ref="AW451:AW475" si="272">(3/AL451)*AD451</f>
        <v>2.0035504110730682</v>
      </c>
      <c r="AX451" s="11">
        <f t="shared" ref="AX451:AX475" si="273">(3/AL451)*AE451</f>
        <v>0</v>
      </c>
      <c r="AY451" s="11">
        <f t="shared" ref="AY451:AY475" si="274">(3/AL451)*AF451</f>
        <v>0</v>
      </c>
      <c r="AZ451" s="11">
        <f t="shared" ref="AZ451:AZ475" si="275">(3/AL451)*AG451</f>
        <v>5.7244166874135249E-3</v>
      </c>
      <c r="BA451" s="11">
        <f t="shared" ref="BA451:BA475" si="276">(3/AL451)*AH451</f>
        <v>2.2861230146959954E-2</v>
      </c>
      <c r="BB451" s="11">
        <f t="shared" ref="BB451:BB475" si="277">(3/AL451)*AI451</f>
        <v>0</v>
      </c>
      <c r="BC451" s="11">
        <f t="shared" ref="BC451:BC475" si="278">(3/AL451)*AJ451</f>
        <v>0</v>
      </c>
      <c r="BE451">
        <f t="shared" ref="BE451:BE475" si="279">-3*8.314*(((AN451/3)*LN((AN451/3)+0.0001))+((AO451/3)*LN((AO451/3)+0.0001))+((AP451/3)*LN((AP451/3)+0.0001))+((AQ451/3)*LN((AQ451/3)+0.0001))+((AR451/3)*LN((AR451/3)+0.0001))+((AS451/3)*LN((AS451/3)+0.0001))+((AT451/3)*LN((AT451/3)+0.0001)))</f>
        <v>33.22563722531207</v>
      </c>
    </row>
    <row r="452" spans="1:57" x14ac:dyDescent="0.25">
      <c r="A452" t="s">
        <v>1011</v>
      </c>
      <c r="B452" t="s">
        <v>936</v>
      </c>
      <c r="C452" s="3">
        <v>14.672000000000001</v>
      </c>
      <c r="D452" s="3">
        <v>11.606</v>
      </c>
      <c r="E452" s="3">
        <v>0</v>
      </c>
      <c r="F452" s="3">
        <v>0.41899999999999998</v>
      </c>
      <c r="G452" s="3">
        <v>0.74864241077253235</v>
      </c>
      <c r="H452" s="3">
        <v>7.4020000000000001</v>
      </c>
      <c r="I452" s="3">
        <v>0.93899999999999995</v>
      </c>
      <c r="J452" s="3">
        <v>0</v>
      </c>
      <c r="K452" s="6"/>
      <c r="L452" s="3">
        <v>36.81</v>
      </c>
      <c r="M452" s="3">
        <v>0</v>
      </c>
      <c r="N452" s="6"/>
      <c r="O452" s="3">
        <v>0</v>
      </c>
      <c r="P452" s="3">
        <v>0.50700000000000001</v>
      </c>
      <c r="Q452" s="3">
        <v>0.128</v>
      </c>
      <c r="R452" s="6"/>
      <c r="S452" s="1">
        <f t="shared" si="245"/>
        <v>73.231642410772537</v>
      </c>
      <c r="U452" s="11">
        <f t="shared" si="246"/>
        <v>0.196431249062828</v>
      </c>
      <c r="V452" s="11">
        <f t="shared" si="247"/>
        <v>0.15488586775888383</v>
      </c>
      <c r="W452" s="11">
        <f t="shared" si="248"/>
        <v>0</v>
      </c>
      <c r="X452" s="11">
        <f t="shared" si="249"/>
        <v>5.9066162560229164E-3</v>
      </c>
      <c r="Y452" s="11">
        <f t="shared" si="250"/>
        <v>1.042004068084876E-2</v>
      </c>
      <c r="Z452" s="11">
        <f t="shared" si="251"/>
        <v>9.3053778094019268E-2</v>
      </c>
      <c r="AA452" s="11">
        <f t="shared" si="252"/>
        <v>2.3297704468990977E-2</v>
      </c>
      <c r="AB452" s="11">
        <f t="shared" si="253"/>
        <v>0</v>
      </c>
      <c r="AC452" s="11">
        <f t="shared" si="254"/>
        <v>0</v>
      </c>
      <c r="AD452" s="11">
        <f t="shared" si="255"/>
        <v>0.32030978071702054</v>
      </c>
      <c r="AE452" s="11">
        <f t="shared" si="256"/>
        <v>0</v>
      </c>
      <c r="AF452" s="11">
        <f t="shared" si="257"/>
        <v>0</v>
      </c>
      <c r="AG452" s="11">
        <f t="shared" si="258"/>
        <v>0</v>
      </c>
      <c r="AH452" s="11">
        <f t="shared" si="259"/>
        <v>6.6637137783782871E-3</v>
      </c>
      <c r="AI452" s="11">
        <f t="shared" si="260"/>
        <v>2.5107589945979449E-3</v>
      </c>
      <c r="AJ452" s="11">
        <f t="shared" si="261"/>
        <v>0</v>
      </c>
      <c r="AL452">
        <f t="shared" si="262"/>
        <v>0.48399525632159379</v>
      </c>
      <c r="AN452" s="11">
        <f t="shared" si="263"/>
        <v>1.2175609977402835</v>
      </c>
      <c r="AO452" s="11">
        <f t="shared" si="264"/>
        <v>0.96004577980389683</v>
      </c>
      <c r="AP452" s="11">
        <f t="shared" si="265"/>
        <v>0</v>
      </c>
      <c r="AQ452" s="11">
        <f t="shared" si="266"/>
        <v>3.661161661529732E-2</v>
      </c>
      <c r="AR452" s="11">
        <f t="shared" si="267"/>
        <v>6.4587662036454524E-2</v>
      </c>
      <c r="AS452" s="11">
        <f t="shared" si="268"/>
        <v>0.57678526935100216</v>
      </c>
      <c r="AT452" s="11">
        <f t="shared" si="269"/>
        <v>0.14440867445306529</v>
      </c>
      <c r="AU452" s="11">
        <f t="shared" si="270"/>
        <v>0</v>
      </c>
      <c r="AV452" s="11">
        <f t="shared" si="271"/>
        <v>0</v>
      </c>
      <c r="AW452" s="11">
        <f t="shared" si="272"/>
        <v>1.9854106617783993</v>
      </c>
      <c r="AX452" s="11">
        <f t="shared" si="273"/>
        <v>0</v>
      </c>
      <c r="AY452" s="11">
        <f t="shared" si="274"/>
        <v>0</v>
      </c>
      <c r="AZ452" s="11">
        <f t="shared" si="275"/>
        <v>0</v>
      </c>
      <c r="BA452" s="11">
        <f t="shared" si="276"/>
        <v>4.1304415847108256E-2</v>
      </c>
      <c r="BB452" s="11">
        <f t="shared" si="277"/>
        <v>1.5562708281564157E-2</v>
      </c>
      <c r="BC452" s="11">
        <f t="shared" si="278"/>
        <v>0</v>
      </c>
      <c r="BE452">
        <f t="shared" si="279"/>
        <v>33.159495458423436</v>
      </c>
    </row>
    <row r="453" spans="1:57" x14ac:dyDescent="0.25">
      <c r="A453" t="s">
        <v>1012</v>
      </c>
      <c r="B453" t="s">
        <v>936</v>
      </c>
      <c r="C453" s="3">
        <v>15.866</v>
      </c>
      <c r="D453" s="3">
        <v>12.047000000000001</v>
      </c>
      <c r="E453" s="3">
        <v>0</v>
      </c>
      <c r="F453" s="3">
        <v>0</v>
      </c>
      <c r="G453" s="3">
        <v>0</v>
      </c>
      <c r="H453" s="3">
        <v>5.2990000000000004</v>
      </c>
      <c r="I453" s="3">
        <v>2.0059999999999998</v>
      </c>
      <c r="J453" s="3">
        <v>0</v>
      </c>
      <c r="K453" s="6"/>
      <c r="L453" s="3">
        <v>38.093000000000004</v>
      </c>
      <c r="M453" s="3">
        <v>0</v>
      </c>
      <c r="N453" s="6"/>
      <c r="O453" s="3">
        <v>0</v>
      </c>
      <c r="P453" s="3">
        <v>5.3999999999999999E-2</v>
      </c>
      <c r="Q453" s="3">
        <v>7.3999999999999996E-2</v>
      </c>
      <c r="R453" s="6"/>
      <c r="S453" s="1">
        <f t="shared" si="245"/>
        <v>73.439000000000007</v>
      </c>
      <c r="U453" s="11">
        <f t="shared" si="246"/>
        <v>0.2124167255746203</v>
      </c>
      <c r="V453" s="11">
        <f t="shared" si="247"/>
        <v>0.16077115706455916</v>
      </c>
      <c r="W453" s="11">
        <f t="shared" si="248"/>
        <v>0</v>
      </c>
      <c r="X453" s="11">
        <f t="shared" si="249"/>
        <v>0</v>
      </c>
      <c r="Y453" s="11">
        <f t="shared" si="250"/>
        <v>0</v>
      </c>
      <c r="Z453" s="11">
        <f t="shared" si="251"/>
        <v>6.6616045679574187E-2</v>
      </c>
      <c r="AA453" s="11">
        <f t="shared" si="252"/>
        <v>4.9771240857077632E-2</v>
      </c>
      <c r="AB453" s="11">
        <f t="shared" si="253"/>
        <v>0</v>
      </c>
      <c r="AC453" s="11">
        <f t="shared" si="254"/>
        <v>0</v>
      </c>
      <c r="AD453" s="11">
        <f t="shared" si="255"/>
        <v>0.33147406891750786</v>
      </c>
      <c r="AE453" s="11">
        <f t="shared" si="256"/>
        <v>0</v>
      </c>
      <c r="AF453" s="11">
        <f t="shared" si="257"/>
        <v>0</v>
      </c>
      <c r="AG453" s="11">
        <f t="shared" si="258"/>
        <v>0</v>
      </c>
      <c r="AH453" s="11">
        <f t="shared" si="259"/>
        <v>7.09744662785853E-4</v>
      </c>
      <c r="AI453" s="11">
        <f t="shared" si="260"/>
        <v>1.4515325437519369E-3</v>
      </c>
      <c r="AJ453" s="11">
        <f t="shared" si="261"/>
        <v>0</v>
      </c>
      <c r="AL453">
        <f t="shared" si="262"/>
        <v>0.48957516917583127</v>
      </c>
      <c r="AN453" s="11">
        <f t="shared" si="263"/>
        <v>1.3016390880212145</v>
      </c>
      <c r="AO453" s="11">
        <f t="shared" si="264"/>
        <v>0.98516734826568431</v>
      </c>
      <c r="AP453" s="11">
        <f t="shared" si="265"/>
        <v>0</v>
      </c>
      <c r="AQ453" s="11">
        <f t="shared" si="266"/>
        <v>0</v>
      </c>
      <c r="AR453" s="11">
        <f t="shared" si="267"/>
        <v>0</v>
      </c>
      <c r="AS453" s="11">
        <f t="shared" si="268"/>
        <v>0.40820725727400392</v>
      </c>
      <c r="AT453" s="11">
        <f t="shared" si="269"/>
        <v>0.30498630643909713</v>
      </c>
      <c r="AU453" s="11">
        <f t="shared" si="270"/>
        <v>0</v>
      </c>
      <c r="AV453" s="11">
        <f t="shared" si="271"/>
        <v>0</v>
      </c>
      <c r="AW453" s="11">
        <f t="shared" si="272"/>
        <v>2.0311941237268432</v>
      </c>
      <c r="AX453" s="11">
        <f t="shared" si="273"/>
        <v>0</v>
      </c>
      <c r="AY453" s="11">
        <f t="shared" si="274"/>
        <v>0</v>
      </c>
      <c r="AZ453" s="11">
        <f t="shared" si="275"/>
        <v>0</v>
      </c>
      <c r="BA453" s="11">
        <f t="shared" si="276"/>
        <v>4.3491462035176115E-3</v>
      </c>
      <c r="BB453" s="11">
        <f t="shared" si="277"/>
        <v>8.8946456140463568E-3</v>
      </c>
      <c r="BC453" s="11">
        <f t="shared" si="278"/>
        <v>0</v>
      </c>
      <c r="BE453">
        <f t="shared" si="279"/>
        <v>30.712988029088571</v>
      </c>
    </row>
    <row r="454" spans="1:57" x14ac:dyDescent="0.25">
      <c r="A454" t="s">
        <v>1013</v>
      </c>
      <c r="B454" t="s">
        <v>936</v>
      </c>
      <c r="C454" s="3">
        <v>13.47</v>
      </c>
      <c r="D454" s="3">
        <v>13.368</v>
      </c>
      <c r="E454" s="3">
        <v>0</v>
      </c>
      <c r="F454" s="3">
        <v>0</v>
      </c>
      <c r="G454" s="3">
        <v>0</v>
      </c>
      <c r="H454" s="3">
        <v>5.9619999999999997</v>
      </c>
      <c r="I454" s="3">
        <v>1.4650000000000001</v>
      </c>
      <c r="J454" s="3">
        <v>0</v>
      </c>
      <c r="K454" s="6"/>
      <c r="L454" s="3">
        <v>37.030999999999999</v>
      </c>
      <c r="M454" s="3">
        <v>0</v>
      </c>
      <c r="N454" s="6"/>
      <c r="O454" s="3">
        <v>0.151</v>
      </c>
      <c r="P454" s="3">
        <v>0</v>
      </c>
      <c r="Q454" s="3">
        <v>0</v>
      </c>
      <c r="R454" s="6"/>
      <c r="S454" s="1">
        <f t="shared" si="245"/>
        <v>71.446999999999989</v>
      </c>
      <c r="U454" s="11">
        <f t="shared" si="246"/>
        <v>0.18033866718077243</v>
      </c>
      <c r="V454" s="11">
        <f t="shared" si="247"/>
        <v>0.17840033432713759</v>
      </c>
      <c r="W454" s="11">
        <f t="shared" si="248"/>
        <v>0</v>
      </c>
      <c r="X454" s="11">
        <f t="shared" si="249"/>
        <v>0</v>
      </c>
      <c r="Y454" s="11">
        <f t="shared" si="250"/>
        <v>0</v>
      </c>
      <c r="Z454" s="11">
        <f t="shared" si="251"/>
        <v>7.4950908537765856E-2</v>
      </c>
      <c r="AA454" s="11">
        <f t="shared" si="252"/>
        <v>3.6348388761524797E-2</v>
      </c>
      <c r="AB454" s="11">
        <f t="shared" si="253"/>
        <v>0</v>
      </c>
      <c r="AC454" s="11">
        <f t="shared" si="254"/>
        <v>0</v>
      </c>
      <c r="AD454" s="11">
        <f t="shared" si="255"/>
        <v>0.32223285764009746</v>
      </c>
      <c r="AE454" s="11">
        <f t="shared" si="256"/>
        <v>0</v>
      </c>
      <c r="AF454" s="11">
        <f t="shared" si="257"/>
        <v>0</v>
      </c>
      <c r="AG454" s="11">
        <f t="shared" si="258"/>
        <v>1.8860336088691041E-3</v>
      </c>
      <c r="AH454" s="11">
        <f t="shared" si="259"/>
        <v>0</v>
      </c>
      <c r="AI454" s="11">
        <f t="shared" si="260"/>
        <v>0</v>
      </c>
      <c r="AJ454" s="11">
        <f t="shared" si="261"/>
        <v>0</v>
      </c>
      <c r="AL454">
        <f t="shared" si="262"/>
        <v>0.47003829880720072</v>
      </c>
      <c r="AN454" s="11">
        <f t="shared" si="263"/>
        <v>1.1510040839549334</v>
      </c>
      <c r="AO454" s="11">
        <f t="shared" si="264"/>
        <v>1.1386327546916348</v>
      </c>
      <c r="AP454" s="11">
        <f t="shared" si="265"/>
        <v>0</v>
      </c>
      <c r="AQ454" s="11">
        <f t="shared" si="266"/>
        <v>0</v>
      </c>
      <c r="AR454" s="11">
        <f t="shared" si="267"/>
        <v>0</v>
      </c>
      <c r="AS454" s="11">
        <f t="shared" si="268"/>
        <v>0.47837107355698089</v>
      </c>
      <c r="AT454" s="11">
        <f t="shared" si="269"/>
        <v>0.23199208779645059</v>
      </c>
      <c r="AU454" s="11">
        <f t="shared" si="270"/>
        <v>0</v>
      </c>
      <c r="AV454" s="11">
        <f t="shared" si="271"/>
        <v>0</v>
      </c>
      <c r="AW454" s="11">
        <f t="shared" si="272"/>
        <v>2.0566378854094411</v>
      </c>
      <c r="AX454" s="11">
        <f t="shared" si="273"/>
        <v>0</v>
      </c>
      <c r="AY454" s="11">
        <f t="shared" si="274"/>
        <v>0</v>
      </c>
      <c r="AZ454" s="11">
        <f t="shared" si="275"/>
        <v>1.2037531496828388E-2</v>
      </c>
      <c r="BA454" s="11">
        <f t="shared" si="276"/>
        <v>0</v>
      </c>
      <c r="BB454" s="11">
        <f t="shared" si="277"/>
        <v>0</v>
      </c>
      <c r="BC454" s="11">
        <f t="shared" si="278"/>
        <v>0</v>
      </c>
      <c r="BE454">
        <f t="shared" si="279"/>
        <v>30.567483411354896</v>
      </c>
    </row>
    <row r="455" spans="1:57" x14ac:dyDescent="0.25">
      <c r="A455" t="s">
        <v>1014</v>
      </c>
      <c r="B455" t="s">
        <v>936</v>
      </c>
      <c r="C455" s="3">
        <v>13.818</v>
      </c>
      <c r="D455" s="3">
        <v>9.9269999999999996</v>
      </c>
      <c r="E455" s="3">
        <v>0</v>
      </c>
      <c r="F455" s="3">
        <v>0</v>
      </c>
      <c r="G455" s="3">
        <v>0</v>
      </c>
      <c r="H455" s="3">
        <v>6.4219999999999997</v>
      </c>
      <c r="I455" s="3">
        <v>3.863</v>
      </c>
      <c r="J455" s="3">
        <v>0</v>
      </c>
      <c r="K455" s="6"/>
      <c r="L455" s="3">
        <v>38.656999999999996</v>
      </c>
      <c r="M455" s="3">
        <v>0</v>
      </c>
      <c r="N455" s="6"/>
      <c r="O455" s="3">
        <v>0</v>
      </c>
      <c r="P455" s="3">
        <v>6.7000000000000004E-2</v>
      </c>
      <c r="Q455" s="3">
        <v>0</v>
      </c>
      <c r="R455" s="6"/>
      <c r="S455" s="1">
        <f t="shared" si="245"/>
        <v>72.753999999999991</v>
      </c>
      <c r="U455" s="11">
        <f t="shared" si="246"/>
        <v>0.18499775078722444</v>
      </c>
      <c r="V455" s="11">
        <f t="shared" si="247"/>
        <v>0.1324790633502016</v>
      </c>
      <c r="W455" s="11">
        <f t="shared" si="248"/>
        <v>0</v>
      </c>
      <c r="X455" s="11">
        <f t="shared" si="249"/>
        <v>0</v>
      </c>
      <c r="Y455" s="11">
        <f t="shared" si="250"/>
        <v>0</v>
      </c>
      <c r="Z455" s="11">
        <f t="shared" si="251"/>
        <v>8.0733769646013462E-2</v>
      </c>
      <c r="AA455" s="11">
        <f t="shared" si="252"/>
        <v>9.5845614870832957E-2</v>
      </c>
      <c r="AB455" s="11">
        <f t="shared" si="253"/>
        <v>0</v>
      </c>
      <c r="AC455" s="11">
        <f t="shared" si="254"/>
        <v>0</v>
      </c>
      <c r="AD455" s="11">
        <f t="shared" si="255"/>
        <v>0.33638183083884438</v>
      </c>
      <c r="AE455" s="11">
        <f t="shared" si="256"/>
        <v>0</v>
      </c>
      <c r="AF455" s="11">
        <f t="shared" si="257"/>
        <v>0</v>
      </c>
      <c r="AG455" s="11">
        <f t="shared" si="258"/>
        <v>0</v>
      </c>
      <c r="AH455" s="11">
        <f t="shared" si="259"/>
        <v>8.8060911864170656E-4</v>
      </c>
      <c r="AI455" s="11">
        <f t="shared" si="260"/>
        <v>0</v>
      </c>
      <c r="AJ455" s="11">
        <f t="shared" si="261"/>
        <v>0</v>
      </c>
      <c r="AL455">
        <f t="shared" si="262"/>
        <v>0.49405619865427242</v>
      </c>
      <c r="AN455" s="11">
        <f t="shared" si="263"/>
        <v>1.1233403282326655</v>
      </c>
      <c r="AO455" s="11">
        <f t="shared" si="264"/>
        <v>0.80443721004444058</v>
      </c>
      <c r="AP455" s="11">
        <f t="shared" si="265"/>
        <v>0</v>
      </c>
      <c r="AQ455" s="11">
        <f t="shared" si="266"/>
        <v>0</v>
      </c>
      <c r="AR455" s="11">
        <f t="shared" si="267"/>
        <v>0</v>
      </c>
      <c r="AS455" s="11">
        <f t="shared" si="268"/>
        <v>0.4902302806801267</v>
      </c>
      <c r="AT455" s="11">
        <f t="shared" si="269"/>
        <v>0.58199218104276762</v>
      </c>
      <c r="AU455" s="11">
        <f t="shared" si="270"/>
        <v>0</v>
      </c>
      <c r="AV455" s="11">
        <f t="shared" si="271"/>
        <v>0</v>
      </c>
      <c r="AW455" s="11">
        <f t="shared" si="272"/>
        <v>2.0425722726792599</v>
      </c>
      <c r="AX455" s="11">
        <f t="shared" si="273"/>
        <v>0</v>
      </c>
      <c r="AY455" s="11">
        <f t="shared" si="274"/>
        <v>0</v>
      </c>
      <c r="AZ455" s="11">
        <f t="shared" si="275"/>
        <v>0</v>
      </c>
      <c r="BA455" s="11">
        <f t="shared" si="276"/>
        <v>5.3472203427889818E-3</v>
      </c>
      <c r="BB455" s="11">
        <f t="shared" si="277"/>
        <v>0</v>
      </c>
      <c r="BC455" s="11">
        <f t="shared" si="278"/>
        <v>0</v>
      </c>
      <c r="BE455">
        <f t="shared" si="279"/>
        <v>33.285492804261196</v>
      </c>
    </row>
    <row r="456" spans="1:57" x14ac:dyDescent="0.25">
      <c r="A456" t="s">
        <v>1015</v>
      </c>
      <c r="B456" t="s">
        <v>936</v>
      </c>
      <c r="C456" s="3">
        <v>13.154999999999999</v>
      </c>
      <c r="D456" s="3">
        <v>10.728999999999999</v>
      </c>
      <c r="E456" s="3">
        <v>0</v>
      </c>
      <c r="F456" s="3">
        <v>0</v>
      </c>
      <c r="G456" s="3">
        <v>0</v>
      </c>
      <c r="H456" s="3">
        <v>7.0289999999999999</v>
      </c>
      <c r="I456" s="3">
        <v>3.7930000000000001</v>
      </c>
      <c r="J456" s="3">
        <v>0</v>
      </c>
      <c r="K456" s="6"/>
      <c r="L456" s="3">
        <v>37.406999999999996</v>
      </c>
      <c r="M456" s="3">
        <v>0</v>
      </c>
      <c r="N456" s="6"/>
      <c r="O456" s="3">
        <v>0</v>
      </c>
      <c r="P456" s="3">
        <v>5.8000000000000003E-2</v>
      </c>
      <c r="Q456" s="3">
        <v>0</v>
      </c>
      <c r="R456" s="6"/>
      <c r="S456" s="1">
        <f t="shared" si="245"/>
        <v>72.171000000000006</v>
      </c>
      <c r="U456" s="11">
        <f t="shared" si="246"/>
        <v>0.17612139322665638</v>
      </c>
      <c r="V456" s="11">
        <f t="shared" si="247"/>
        <v>0.14318201578365194</v>
      </c>
      <c r="W456" s="11">
        <f t="shared" si="248"/>
        <v>0</v>
      </c>
      <c r="X456" s="11">
        <f t="shared" si="249"/>
        <v>0</v>
      </c>
      <c r="Y456" s="11">
        <f t="shared" si="250"/>
        <v>0</v>
      </c>
      <c r="Z456" s="11">
        <f t="shared" si="251"/>
        <v>8.8364632021461956E-2</v>
      </c>
      <c r="AA456" s="11">
        <f t="shared" si="252"/>
        <v>9.4108831790077507E-2</v>
      </c>
      <c r="AB456" s="11">
        <f t="shared" si="253"/>
        <v>0</v>
      </c>
      <c r="AC456" s="11">
        <f t="shared" si="254"/>
        <v>0</v>
      </c>
      <c r="AD456" s="11">
        <f t="shared" si="255"/>
        <v>0.32550469892098849</v>
      </c>
      <c r="AE456" s="11">
        <f t="shared" si="256"/>
        <v>0</v>
      </c>
      <c r="AF456" s="11">
        <f t="shared" si="257"/>
        <v>0</v>
      </c>
      <c r="AG456" s="11">
        <f t="shared" si="258"/>
        <v>0</v>
      </c>
      <c r="AH456" s="11">
        <f t="shared" si="259"/>
        <v>7.6231834151073105E-4</v>
      </c>
      <c r="AI456" s="11">
        <f t="shared" si="260"/>
        <v>0</v>
      </c>
      <c r="AJ456" s="11">
        <f t="shared" si="261"/>
        <v>0</v>
      </c>
      <c r="AL456">
        <f t="shared" si="262"/>
        <v>0.50177687282184769</v>
      </c>
      <c r="AN456" s="11">
        <f t="shared" si="263"/>
        <v>1.0529863138342788</v>
      </c>
      <c r="AO456" s="11">
        <f t="shared" si="264"/>
        <v>0.85604991105969741</v>
      </c>
      <c r="AP456" s="11">
        <f t="shared" si="265"/>
        <v>0</v>
      </c>
      <c r="AQ456" s="11">
        <f t="shared" si="266"/>
        <v>0</v>
      </c>
      <c r="AR456" s="11">
        <f t="shared" si="267"/>
        <v>0</v>
      </c>
      <c r="AS456" s="11">
        <f t="shared" si="268"/>
        <v>0.52831031166019005</v>
      </c>
      <c r="AT456" s="11">
        <f t="shared" si="269"/>
        <v>0.56265346344583433</v>
      </c>
      <c r="AU456" s="11">
        <f t="shared" si="270"/>
        <v>0</v>
      </c>
      <c r="AV456" s="11">
        <f t="shared" si="271"/>
        <v>0</v>
      </c>
      <c r="AW456" s="11">
        <f t="shared" si="272"/>
        <v>1.9461122057525952</v>
      </c>
      <c r="AX456" s="11">
        <f t="shared" si="273"/>
        <v>0</v>
      </c>
      <c r="AY456" s="11">
        <f t="shared" si="274"/>
        <v>0</v>
      </c>
      <c r="AZ456" s="11">
        <f t="shared" si="275"/>
        <v>0</v>
      </c>
      <c r="BA456" s="11">
        <f t="shared" si="276"/>
        <v>4.5577130960042476E-3</v>
      </c>
      <c r="BB456" s="11">
        <f t="shared" si="277"/>
        <v>0</v>
      </c>
      <c r="BC456" s="11">
        <f t="shared" si="278"/>
        <v>0</v>
      </c>
      <c r="BE456">
        <f t="shared" si="279"/>
        <v>33.538684263982013</v>
      </c>
    </row>
    <row r="457" spans="1:57" x14ac:dyDescent="0.25">
      <c r="A457" t="s">
        <v>1016</v>
      </c>
      <c r="B457" t="s">
        <v>936</v>
      </c>
      <c r="C457" s="3">
        <v>13.384</v>
      </c>
      <c r="D457" s="3">
        <v>12.42</v>
      </c>
      <c r="E457" s="3">
        <v>0.20499999999999999</v>
      </c>
      <c r="F457" s="3">
        <v>0</v>
      </c>
      <c r="G457" s="3">
        <v>0</v>
      </c>
      <c r="H457" s="3">
        <v>10.792999999999999</v>
      </c>
      <c r="I457" s="3">
        <v>0.30099999999999999</v>
      </c>
      <c r="J457" s="3">
        <v>9.8000000000000004E-2</v>
      </c>
      <c r="K457" s="6"/>
      <c r="L457" s="3">
        <v>41.112000000000002</v>
      </c>
      <c r="M457" s="3">
        <v>0</v>
      </c>
      <c r="N457" s="6"/>
      <c r="O457" s="3">
        <v>8.8999999999999996E-2</v>
      </c>
      <c r="P457" s="3">
        <v>0.20699999999999999</v>
      </c>
      <c r="Q457" s="3">
        <v>0</v>
      </c>
      <c r="R457" s="6"/>
      <c r="S457" s="1">
        <f t="shared" si="245"/>
        <v>78.608999999999995</v>
      </c>
      <c r="U457" s="11">
        <f t="shared" si="246"/>
        <v>0.17918728445044232</v>
      </c>
      <c r="V457" s="11">
        <f t="shared" si="247"/>
        <v>0.16574896411901921</v>
      </c>
      <c r="W457" s="11">
        <f t="shared" si="248"/>
        <v>2.5190650213690441E-3</v>
      </c>
      <c r="X457" s="11">
        <f t="shared" si="249"/>
        <v>0</v>
      </c>
      <c r="Y457" s="11">
        <f t="shared" si="250"/>
        <v>0</v>
      </c>
      <c r="Z457" s="11">
        <f t="shared" si="251"/>
        <v>0.13568352161155767</v>
      </c>
      <c r="AA457" s="11">
        <f t="shared" si="252"/>
        <v>7.4681672472484391E-3</v>
      </c>
      <c r="AB457" s="11">
        <f t="shared" si="253"/>
        <v>1.7475845884438296E-3</v>
      </c>
      <c r="AC457" s="11">
        <f t="shared" si="254"/>
        <v>0</v>
      </c>
      <c r="AD457" s="11">
        <f t="shared" si="255"/>
        <v>0.35774451792551343</v>
      </c>
      <c r="AE457" s="11">
        <f t="shared" si="256"/>
        <v>0</v>
      </c>
      <c r="AF457" s="11">
        <f t="shared" si="257"/>
        <v>0</v>
      </c>
      <c r="AG457" s="11">
        <f t="shared" si="258"/>
        <v>1.1116357032407301E-3</v>
      </c>
      <c r="AH457" s="11">
        <f t="shared" si="259"/>
        <v>2.7206878740124365E-3</v>
      </c>
      <c r="AI457" s="11">
        <f t="shared" si="260"/>
        <v>0</v>
      </c>
      <c r="AJ457" s="11">
        <f t="shared" si="261"/>
        <v>0</v>
      </c>
      <c r="AL457">
        <f t="shared" si="262"/>
        <v>0.49060700244963668</v>
      </c>
      <c r="AN457" s="11">
        <f t="shared" si="263"/>
        <v>1.0957076655393039</v>
      </c>
      <c r="AO457" s="11">
        <f t="shared" si="264"/>
        <v>1.0135340300368063</v>
      </c>
      <c r="AP457" s="11">
        <f t="shared" si="265"/>
        <v>1.5403765185522229E-2</v>
      </c>
      <c r="AQ457" s="11">
        <f t="shared" si="266"/>
        <v>0</v>
      </c>
      <c r="AR457" s="11">
        <f t="shared" si="267"/>
        <v>0</v>
      </c>
      <c r="AS457" s="11">
        <f t="shared" si="268"/>
        <v>0.82968763756375208</v>
      </c>
      <c r="AT457" s="11">
        <f t="shared" si="269"/>
        <v>4.5666901674615325E-2</v>
      </c>
      <c r="AU457" s="11">
        <f t="shared" si="270"/>
        <v>1.0686259550218475E-2</v>
      </c>
      <c r="AV457" s="11">
        <f t="shared" si="271"/>
        <v>0</v>
      </c>
      <c r="AW457" s="11">
        <f t="shared" si="272"/>
        <v>2.1875626487551267</v>
      </c>
      <c r="AX457" s="11">
        <f t="shared" si="273"/>
        <v>0</v>
      </c>
      <c r="AY457" s="11">
        <f t="shared" si="274"/>
        <v>0</v>
      </c>
      <c r="AZ457" s="11">
        <f t="shared" si="275"/>
        <v>6.7975122512943251E-3</v>
      </c>
      <c r="BA457" s="11">
        <f t="shared" si="276"/>
        <v>1.66366635235199E-2</v>
      </c>
      <c r="BB457" s="11">
        <f t="shared" si="277"/>
        <v>0</v>
      </c>
      <c r="BC457" s="11">
        <f t="shared" si="278"/>
        <v>0</v>
      </c>
      <c r="BE457">
        <f t="shared" si="279"/>
        <v>29.437402842497562</v>
      </c>
    </row>
    <row r="458" spans="1:57" x14ac:dyDescent="0.25">
      <c r="A458" t="s">
        <v>1017</v>
      </c>
      <c r="B458" t="s">
        <v>936</v>
      </c>
      <c r="C458" s="3">
        <v>11.804</v>
      </c>
      <c r="D458" s="3">
        <v>12.705</v>
      </c>
      <c r="E458" s="3">
        <v>0</v>
      </c>
      <c r="F458" s="3">
        <v>0.113</v>
      </c>
      <c r="G458" s="3">
        <v>0</v>
      </c>
      <c r="H458" s="3">
        <v>10.276</v>
      </c>
      <c r="I458" s="3">
        <v>0.47899999999999998</v>
      </c>
      <c r="J458" s="3">
        <v>0</v>
      </c>
      <c r="K458" s="6"/>
      <c r="L458" s="3">
        <v>39.497</v>
      </c>
      <c r="M458" s="3">
        <v>0.23200000000000001</v>
      </c>
      <c r="N458" s="6"/>
      <c r="O458" s="3">
        <v>0.28599999999999998</v>
      </c>
      <c r="P458" s="3">
        <v>0.14000000000000001</v>
      </c>
      <c r="Q458" s="3">
        <v>0</v>
      </c>
      <c r="R458" s="6"/>
      <c r="S458" s="1">
        <f t="shared" si="245"/>
        <v>75.531999999999996</v>
      </c>
      <c r="U458" s="11">
        <f t="shared" si="246"/>
        <v>0.1580339738234475</v>
      </c>
      <c r="V458" s="11">
        <f t="shared" si="247"/>
        <v>0.169552382377789</v>
      </c>
      <c r="W458" s="11">
        <f t="shared" si="248"/>
        <v>0</v>
      </c>
      <c r="X458" s="11">
        <f t="shared" si="249"/>
        <v>1.5929537874238414E-3</v>
      </c>
      <c r="Y458" s="11">
        <f t="shared" si="250"/>
        <v>0</v>
      </c>
      <c r="Z458" s="11">
        <f t="shared" si="251"/>
        <v>0.12918408858337502</v>
      </c>
      <c r="AA458" s="11">
        <f t="shared" si="252"/>
        <v>1.1884558509740871E-2</v>
      </c>
      <c r="AB458" s="11">
        <f t="shared" si="253"/>
        <v>0</v>
      </c>
      <c r="AC458" s="11">
        <f t="shared" si="254"/>
        <v>0</v>
      </c>
      <c r="AD458" s="11">
        <f t="shared" si="255"/>
        <v>0.34369126348764356</v>
      </c>
      <c r="AE458" s="11">
        <f t="shared" si="256"/>
        <v>3.2688809577821206E-3</v>
      </c>
      <c r="AF458" s="11">
        <f t="shared" si="257"/>
        <v>0</v>
      </c>
      <c r="AG458" s="11">
        <f t="shared" si="258"/>
        <v>3.5722225969308857E-3</v>
      </c>
      <c r="AH458" s="11">
        <f t="shared" si="259"/>
        <v>1.8400787553707301E-3</v>
      </c>
      <c r="AI458" s="11">
        <f t="shared" si="260"/>
        <v>0</v>
      </c>
      <c r="AJ458" s="11">
        <f t="shared" si="261"/>
        <v>0</v>
      </c>
      <c r="AL458">
        <f t="shared" si="262"/>
        <v>0.47024795708177619</v>
      </c>
      <c r="AN458" s="11">
        <f t="shared" si="263"/>
        <v>1.0081956004923081</v>
      </c>
      <c r="AO458" s="11">
        <f t="shared" si="264"/>
        <v>1.0816785899293369</v>
      </c>
      <c r="AP458" s="11">
        <f t="shared" si="265"/>
        <v>0</v>
      </c>
      <c r="AQ458" s="11">
        <f t="shared" si="266"/>
        <v>1.0162428757644724E-2</v>
      </c>
      <c r="AR458" s="11">
        <f t="shared" si="267"/>
        <v>0</v>
      </c>
      <c r="AS458" s="11">
        <f t="shared" si="268"/>
        <v>0.82414449635286691</v>
      </c>
      <c r="AT458" s="11">
        <f t="shared" si="269"/>
        <v>7.5818884467843489E-2</v>
      </c>
      <c r="AU458" s="11">
        <f t="shared" si="270"/>
        <v>0</v>
      </c>
      <c r="AV458" s="11">
        <f t="shared" si="271"/>
        <v>0</v>
      </c>
      <c r="AW458" s="11">
        <f t="shared" si="272"/>
        <v>2.1926172669871411</v>
      </c>
      <c r="AX458" s="11">
        <f t="shared" si="273"/>
        <v>2.0854195591201653E-2</v>
      </c>
      <c r="AY458" s="11">
        <f t="shared" si="274"/>
        <v>0</v>
      </c>
      <c r="AZ458" s="11">
        <f t="shared" si="275"/>
        <v>2.2789397868514347E-2</v>
      </c>
      <c r="BA458" s="11">
        <f t="shared" si="276"/>
        <v>1.1738990426176843E-2</v>
      </c>
      <c r="BB458" s="11">
        <f t="shared" si="277"/>
        <v>0</v>
      </c>
      <c r="BC458" s="11">
        <f t="shared" si="278"/>
        <v>0</v>
      </c>
      <c r="BE458">
        <f t="shared" si="279"/>
        <v>29.953570637041445</v>
      </c>
    </row>
    <row r="459" spans="1:57" x14ac:dyDescent="0.25">
      <c r="A459" t="s">
        <v>1018</v>
      </c>
      <c r="B459" t="s">
        <v>936</v>
      </c>
      <c r="C459" s="3">
        <v>14.692</v>
      </c>
      <c r="D459" s="3">
        <v>12.295999999999999</v>
      </c>
      <c r="E459" s="3">
        <v>0</v>
      </c>
      <c r="F459" s="3">
        <v>0</v>
      </c>
      <c r="G459" s="3">
        <v>0</v>
      </c>
      <c r="H459" s="3">
        <v>6.8890000000000002</v>
      </c>
      <c r="I459" s="3">
        <v>1.7150000000000001</v>
      </c>
      <c r="J459" s="3">
        <v>0.11700000000000001</v>
      </c>
      <c r="K459" s="6"/>
      <c r="L459" s="3">
        <v>35.993000000000002</v>
      </c>
      <c r="M459" s="3">
        <v>0</v>
      </c>
      <c r="N459" s="6"/>
      <c r="O459" s="3">
        <v>0.17299999999999999</v>
      </c>
      <c r="P459" s="3">
        <v>9.6000000000000002E-2</v>
      </c>
      <c r="Q459" s="3">
        <v>0</v>
      </c>
      <c r="R459" s="6"/>
      <c r="S459" s="1">
        <f t="shared" si="245"/>
        <v>71.971000000000004</v>
      </c>
      <c r="U459" s="11">
        <f t="shared" si="246"/>
        <v>0.19669901248848617</v>
      </c>
      <c r="V459" s="11">
        <f t="shared" si="247"/>
        <v>0.16409414354327376</v>
      </c>
      <c r="W459" s="11">
        <f t="shared" si="248"/>
        <v>0</v>
      </c>
      <c r="X459" s="11">
        <f t="shared" si="249"/>
        <v>0</v>
      </c>
      <c r="Y459" s="11">
        <f t="shared" si="250"/>
        <v>0</v>
      </c>
      <c r="Z459" s="11">
        <f t="shared" si="251"/>
        <v>8.6604630814603983E-2</v>
      </c>
      <c r="AA459" s="11">
        <f t="shared" si="252"/>
        <v>4.2551185478508551E-2</v>
      </c>
      <c r="AB459" s="11">
        <f t="shared" si="253"/>
        <v>2.0864020086523273E-3</v>
      </c>
      <c r="AC459" s="11">
        <f t="shared" si="254"/>
        <v>0</v>
      </c>
      <c r="AD459" s="11">
        <f t="shared" si="255"/>
        <v>0.31320048729550992</v>
      </c>
      <c r="AE459" s="11">
        <f t="shared" si="256"/>
        <v>0</v>
      </c>
      <c r="AF459" s="11">
        <f t="shared" si="257"/>
        <v>0</v>
      </c>
      <c r="AG459" s="11">
        <f t="shared" si="258"/>
        <v>2.1608199624791723E-3</v>
      </c>
      <c r="AH459" s="11">
        <f t="shared" si="259"/>
        <v>1.261768289397072E-3</v>
      </c>
      <c r="AI459" s="11">
        <f t="shared" si="260"/>
        <v>0</v>
      </c>
      <c r="AJ459" s="11">
        <f t="shared" si="261"/>
        <v>0</v>
      </c>
      <c r="AL459">
        <f t="shared" si="262"/>
        <v>0.48994897232487244</v>
      </c>
      <c r="AN459" s="11">
        <f t="shared" si="263"/>
        <v>1.2044050927699068</v>
      </c>
      <c r="AO459" s="11">
        <f t="shared" si="264"/>
        <v>1.0047626557800013</v>
      </c>
      <c r="AP459" s="11">
        <f t="shared" si="265"/>
        <v>0</v>
      </c>
      <c r="AQ459" s="11">
        <f t="shared" si="266"/>
        <v>0</v>
      </c>
      <c r="AR459" s="11">
        <f t="shared" si="267"/>
        <v>0</v>
      </c>
      <c r="AS459" s="11">
        <f t="shared" si="268"/>
        <v>0.53028765671445488</v>
      </c>
      <c r="AT459" s="11">
        <f t="shared" si="269"/>
        <v>0.26054459473563685</v>
      </c>
      <c r="AU459" s="11">
        <f t="shared" si="270"/>
        <v>1.2775220236214037E-2</v>
      </c>
      <c r="AV459" s="11">
        <f t="shared" si="271"/>
        <v>0</v>
      </c>
      <c r="AW459" s="11">
        <f t="shared" si="272"/>
        <v>1.9177537151022013</v>
      </c>
      <c r="AX459" s="11">
        <f t="shared" si="273"/>
        <v>0</v>
      </c>
      <c r="AY459" s="11">
        <f t="shared" si="274"/>
        <v>0</v>
      </c>
      <c r="AZ459" s="11">
        <f t="shared" si="275"/>
        <v>1.3230887814046001E-2</v>
      </c>
      <c r="BA459" s="11">
        <f t="shared" si="276"/>
        <v>7.7259165382661081E-3</v>
      </c>
      <c r="BB459" s="11">
        <f t="shared" si="277"/>
        <v>0</v>
      </c>
      <c r="BC459" s="11">
        <f t="shared" si="278"/>
        <v>0</v>
      </c>
      <c r="BE459">
        <f t="shared" si="279"/>
        <v>31.199690200192347</v>
      </c>
    </row>
    <row r="460" spans="1:57" x14ac:dyDescent="0.25">
      <c r="A460" t="s">
        <v>1019</v>
      </c>
      <c r="B460" t="s">
        <v>936</v>
      </c>
      <c r="C460" s="3">
        <v>13.532</v>
      </c>
      <c r="D460" s="3">
        <v>11.843</v>
      </c>
      <c r="E460" s="3">
        <v>0.23100000000000001</v>
      </c>
      <c r="F460" s="3">
        <v>0</v>
      </c>
      <c r="G460" s="3">
        <v>0</v>
      </c>
      <c r="H460" s="3">
        <v>6.5220000000000002</v>
      </c>
      <c r="I460" s="3">
        <v>2.5609999999999999</v>
      </c>
      <c r="J460" s="3">
        <v>6.2E-2</v>
      </c>
      <c r="K460" s="6"/>
      <c r="L460" s="3">
        <v>39.362000000000002</v>
      </c>
      <c r="M460" s="3">
        <v>0</v>
      </c>
      <c r="N460" s="6"/>
      <c r="O460" s="3">
        <v>0.19</v>
      </c>
      <c r="P460" s="3">
        <v>6.9000000000000006E-2</v>
      </c>
      <c r="Q460" s="3">
        <v>0</v>
      </c>
      <c r="R460" s="6"/>
      <c r="S460" s="1">
        <f t="shared" si="245"/>
        <v>74.372</v>
      </c>
      <c r="U460" s="11">
        <f t="shared" si="246"/>
        <v>0.18116873380031273</v>
      </c>
      <c r="V460" s="11">
        <f t="shared" si="247"/>
        <v>0.15804871031091342</v>
      </c>
      <c r="W460" s="11">
        <f t="shared" si="248"/>
        <v>2.8385561948109719E-3</v>
      </c>
      <c r="X460" s="11">
        <f t="shared" si="249"/>
        <v>0</v>
      </c>
      <c r="Y460" s="11">
        <f t="shared" si="250"/>
        <v>0</v>
      </c>
      <c r="Z460" s="11">
        <f t="shared" si="251"/>
        <v>8.1990913365197732E-2</v>
      </c>
      <c r="AA460" s="11">
        <f t="shared" si="252"/>
        <v>6.3541449568781563E-2</v>
      </c>
      <c r="AB460" s="11">
        <f t="shared" si="253"/>
        <v>1.1056147396277288E-3</v>
      </c>
      <c r="AC460" s="11">
        <f t="shared" si="254"/>
        <v>0</v>
      </c>
      <c r="AD460" s="11">
        <f t="shared" si="255"/>
        <v>0.34251653324051518</v>
      </c>
      <c r="AE460" s="11">
        <f t="shared" si="256"/>
        <v>0</v>
      </c>
      <c r="AF460" s="11">
        <f t="shared" si="257"/>
        <v>0</v>
      </c>
      <c r="AG460" s="11">
        <f t="shared" si="258"/>
        <v>2.3731548720869523E-3</v>
      </c>
      <c r="AH460" s="11">
        <f t="shared" si="259"/>
        <v>9.0689595800414564E-4</v>
      </c>
      <c r="AI460" s="11">
        <f t="shared" si="260"/>
        <v>0</v>
      </c>
      <c r="AJ460" s="11">
        <f t="shared" si="261"/>
        <v>0</v>
      </c>
      <c r="AL460">
        <f t="shared" si="262"/>
        <v>0.48758836324001636</v>
      </c>
      <c r="AN460" s="11">
        <f t="shared" si="263"/>
        <v>1.1146824706589566</v>
      </c>
      <c r="AO460" s="11">
        <f t="shared" si="264"/>
        <v>0.97243118720481203</v>
      </c>
      <c r="AP460" s="11">
        <f t="shared" si="265"/>
        <v>1.7464872475311845E-2</v>
      </c>
      <c r="AQ460" s="11">
        <f t="shared" si="266"/>
        <v>0</v>
      </c>
      <c r="AR460" s="11">
        <f t="shared" si="267"/>
        <v>0</v>
      </c>
      <c r="AS460" s="11">
        <f t="shared" si="268"/>
        <v>0.5044680280331314</v>
      </c>
      <c r="AT460" s="11">
        <f t="shared" si="269"/>
        <v>0.39095344162778856</v>
      </c>
      <c r="AU460" s="11">
        <f t="shared" si="270"/>
        <v>6.8025499969745244E-3</v>
      </c>
      <c r="AV460" s="11">
        <f t="shared" si="271"/>
        <v>0</v>
      </c>
      <c r="AW460" s="11">
        <f t="shared" si="272"/>
        <v>2.1074120655659132</v>
      </c>
      <c r="AX460" s="11">
        <f t="shared" si="273"/>
        <v>0</v>
      </c>
      <c r="AY460" s="11">
        <f t="shared" si="274"/>
        <v>0</v>
      </c>
      <c r="AZ460" s="11">
        <f t="shared" si="275"/>
        <v>1.460138336557529E-2</v>
      </c>
      <c r="BA460" s="11">
        <f t="shared" si="276"/>
        <v>5.5798868043804668E-3</v>
      </c>
      <c r="BB460" s="11">
        <f t="shared" si="277"/>
        <v>0</v>
      </c>
      <c r="BC460" s="11">
        <f t="shared" si="278"/>
        <v>0</v>
      </c>
      <c r="BE460">
        <f t="shared" si="279"/>
        <v>33.119215408401388</v>
      </c>
    </row>
    <row r="461" spans="1:57" x14ac:dyDescent="0.25">
      <c r="A461" t="s">
        <v>1020</v>
      </c>
      <c r="B461" t="s">
        <v>936</v>
      </c>
      <c r="C461" s="3">
        <v>14.467000000000001</v>
      </c>
      <c r="D461" s="3">
        <v>9.1560000000000006</v>
      </c>
      <c r="E461" s="3">
        <v>0</v>
      </c>
      <c r="F461" s="3">
        <v>0</v>
      </c>
      <c r="G461" s="3">
        <v>0</v>
      </c>
      <c r="H461" s="3">
        <v>6.7409999999999997</v>
      </c>
      <c r="I461" s="3">
        <v>4.9640000000000004</v>
      </c>
      <c r="J461" s="3">
        <v>8.1000000000000003E-2</v>
      </c>
      <c r="K461" s="6"/>
      <c r="L461" s="3">
        <v>38.637999999999998</v>
      </c>
      <c r="M461" s="3">
        <v>0</v>
      </c>
      <c r="N461" s="6"/>
      <c r="O461" s="3">
        <v>0</v>
      </c>
      <c r="P461" s="3">
        <v>5.3999999999999999E-2</v>
      </c>
      <c r="Q461" s="3">
        <v>0</v>
      </c>
      <c r="R461" s="6"/>
      <c r="S461" s="1">
        <f t="shared" si="245"/>
        <v>74.100999999999999</v>
      </c>
      <c r="U461" s="11">
        <f t="shared" si="246"/>
        <v>0.19368667394983183</v>
      </c>
      <c r="V461" s="11">
        <f t="shared" si="247"/>
        <v>0.1221898160606876</v>
      </c>
      <c r="W461" s="11">
        <f t="shared" si="248"/>
        <v>0</v>
      </c>
      <c r="X461" s="11">
        <f t="shared" si="249"/>
        <v>0</v>
      </c>
      <c r="Y461" s="11">
        <f t="shared" si="250"/>
        <v>0</v>
      </c>
      <c r="Z461" s="11">
        <f t="shared" si="251"/>
        <v>8.4744058110211268E-2</v>
      </c>
      <c r="AA461" s="11">
        <f t="shared" si="252"/>
        <v>0.12316273161242942</v>
      </c>
      <c r="AB461" s="11">
        <f t="shared" si="253"/>
        <v>1.4444321598362266E-3</v>
      </c>
      <c r="AC461" s="11">
        <f t="shared" si="254"/>
        <v>0</v>
      </c>
      <c r="AD461" s="11">
        <f t="shared" si="255"/>
        <v>0.336216498433693</v>
      </c>
      <c r="AE461" s="11">
        <f t="shared" si="256"/>
        <v>0</v>
      </c>
      <c r="AF461" s="11">
        <f t="shared" si="257"/>
        <v>0</v>
      </c>
      <c r="AG461" s="11">
        <f t="shared" si="258"/>
        <v>0</v>
      </c>
      <c r="AH461" s="11">
        <f t="shared" si="259"/>
        <v>7.09744662785853E-4</v>
      </c>
      <c r="AI461" s="11">
        <f t="shared" si="260"/>
        <v>0</v>
      </c>
      <c r="AJ461" s="11">
        <f t="shared" si="261"/>
        <v>0</v>
      </c>
      <c r="AL461">
        <f t="shared" si="262"/>
        <v>0.52378327973316008</v>
      </c>
      <c r="AN461" s="11">
        <f t="shared" si="263"/>
        <v>1.1093519864656902</v>
      </c>
      <c r="AO461" s="11">
        <f t="shared" si="264"/>
        <v>0.69984946516202384</v>
      </c>
      <c r="AP461" s="11">
        <f t="shared" si="265"/>
        <v>0</v>
      </c>
      <c r="AQ461" s="11">
        <f t="shared" si="266"/>
        <v>0</v>
      </c>
      <c r="AR461" s="11">
        <f t="shared" si="267"/>
        <v>0</v>
      </c>
      <c r="AS461" s="11">
        <f t="shared" si="268"/>
        <v>0.48537665131302332</v>
      </c>
      <c r="AT461" s="11">
        <f t="shared" si="269"/>
        <v>0.70542189705926273</v>
      </c>
      <c r="AU461" s="11">
        <f t="shared" si="270"/>
        <v>8.2730714155600099E-3</v>
      </c>
      <c r="AV461" s="11">
        <f t="shared" si="271"/>
        <v>0</v>
      </c>
      <c r="AW461" s="11">
        <f t="shared" si="272"/>
        <v>1.9257000639938957</v>
      </c>
      <c r="AX461" s="11">
        <f t="shared" si="273"/>
        <v>0</v>
      </c>
      <c r="AY461" s="11">
        <f t="shared" si="274"/>
        <v>0</v>
      </c>
      <c r="AZ461" s="11">
        <f t="shared" si="275"/>
        <v>0</v>
      </c>
      <c r="BA461" s="11">
        <f t="shared" si="276"/>
        <v>4.0651049217193249E-3</v>
      </c>
      <c r="BB461" s="11">
        <f t="shared" si="277"/>
        <v>0</v>
      </c>
      <c r="BC461" s="11">
        <f t="shared" si="278"/>
        <v>0</v>
      </c>
      <c r="BE461">
        <f t="shared" si="279"/>
        <v>33.474579810576309</v>
      </c>
    </row>
    <row r="462" spans="1:57" x14ac:dyDescent="0.25">
      <c r="A462" t="s">
        <v>1021</v>
      </c>
      <c r="B462" t="s">
        <v>936</v>
      </c>
      <c r="C462" s="3">
        <v>13.727</v>
      </c>
      <c r="D462" s="3">
        <v>7.0259999999999998</v>
      </c>
      <c r="E462" s="3">
        <v>0</v>
      </c>
      <c r="F462" s="3">
        <v>0</v>
      </c>
      <c r="G462" s="3">
        <v>0</v>
      </c>
      <c r="H462" s="3">
        <v>4.8789999999999996</v>
      </c>
      <c r="I462" s="3">
        <v>6.7309999999999999</v>
      </c>
      <c r="J462" s="3">
        <v>0</v>
      </c>
      <c r="K462" s="6"/>
      <c r="L462" s="3">
        <v>40.658000000000001</v>
      </c>
      <c r="M462" s="3">
        <v>0.23899999999999999</v>
      </c>
      <c r="N462" s="6"/>
      <c r="O462" s="3">
        <v>6.8000000000000005E-2</v>
      </c>
      <c r="P462" s="3">
        <v>0.113</v>
      </c>
      <c r="Q462" s="3">
        <v>0</v>
      </c>
      <c r="R462" s="6"/>
      <c r="S462" s="1">
        <f t="shared" si="245"/>
        <v>73.441000000000003</v>
      </c>
      <c r="U462" s="11">
        <f t="shared" si="246"/>
        <v>0.18377942720047982</v>
      </c>
      <c r="V462" s="11">
        <f t="shared" si="247"/>
        <v>9.3764269074092507E-2</v>
      </c>
      <c r="W462" s="11">
        <f t="shared" si="248"/>
        <v>0</v>
      </c>
      <c r="X462" s="11">
        <f t="shared" si="249"/>
        <v>0</v>
      </c>
      <c r="Y462" s="11">
        <f t="shared" si="250"/>
        <v>0</v>
      </c>
      <c r="Z462" s="11">
        <f t="shared" si="251"/>
        <v>6.1336042059000263E-2</v>
      </c>
      <c r="AA462" s="11">
        <f t="shared" si="252"/>
        <v>0.16700409880807057</v>
      </c>
      <c r="AB462" s="11">
        <f t="shared" si="253"/>
        <v>0</v>
      </c>
      <c r="AC462" s="11">
        <f t="shared" si="254"/>
        <v>0</v>
      </c>
      <c r="AD462" s="11">
        <f t="shared" si="255"/>
        <v>0.35379394361294814</v>
      </c>
      <c r="AE462" s="11">
        <f t="shared" si="256"/>
        <v>3.3675109866807187E-3</v>
      </c>
      <c r="AF462" s="11">
        <f t="shared" si="257"/>
        <v>0</v>
      </c>
      <c r="AG462" s="11">
        <f t="shared" si="258"/>
        <v>8.4933963843111977E-4</v>
      </c>
      <c r="AH462" s="11">
        <f t="shared" si="259"/>
        <v>1.4852064239778036E-3</v>
      </c>
      <c r="AI462" s="11">
        <f t="shared" si="260"/>
        <v>0</v>
      </c>
      <c r="AJ462" s="11">
        <f t="shared" si="261"/>
        <v>0</v>
      </c>
      <c r="AL462">
        <f t="shared" si="262"/>
        <v>0.5058838371416432</v>
      </c>
      <c r="AN462" s="11">
        <f t="shared" si="263"/>
        <v>1.0898515452018076</v>
      </c>
      <c r="AO462" s="11">
        <f t="shared" si="264"/>
        <v>0.55604228988940385</v>
      </c>
      <c r="AP462" s="11">
        <f t="shared" si="265"/>
        <v>0</v>
      </c>
      <c r="AQ462" s="11">
        <f t="shared" si="266"/>
        <v>0</v>
      </c>
      <c r="AR462" s="11">
        <f t="shared" si="267"/>
        <v>0</v>
      </c>
      <c r="AS462" s="11">
        <f t="shared" si="268"/>
        <v>0.36373592644645031</v>
      </c>
      <c r="AT462" s="11">
        <f t="shared" si="269"/>
        <v>0.99037023846233796</v>
      </c>
      <c r="AU462" s="11">
        <f t="shared" si="270"/>
        <v>0</v>
      </c>
      <c r="AV462" s="11">
        <f t="shared" si="271"/>
        <v>0</v>
      </c>
      <c r="AW462" s="11">
        <f t="shared" si="272"/>
        <v>2.0980742077783887</v>
      </c>
      <c r="AX462" s="11">
        <f t="shared" si="273"/>
        <v>1.9970064703240423E-2</v>
      </c>
      <c r="AY462" s="11">
        <f t="shared" si="274"/>
        <v>0</v>
      </c>
      <c r="AZ462" s="11">
        <f t="shared" si="275"/>
        <v>5.036766799449921E-3</v>
      </c>
      <c r="BA462" s="11">
        <f t="shared" si="276"/>
        <v>8.8075936505674027E-3</v>
      </c>
      <c r="BB462" s="11">
        <f t="shared" si="277"/>
        <v>0</v>
      </c>
      <c r="BC462" s="11">
        <f t="shared" si="278"/>
        <v>0</v>
      </c>
      <c r="BE462">
        <f t="shared" si="279"/>
        <v>32.463270628559719</v>
      </c>
    </row>
    <row r="463" spans="1:57" x14ac:dyDescent="0.25">
      <c r="A463" t="s">
        <v>1022</v>
      </c>
      <c r="B463" t="s">
        <v>936</v>
      </c>
      <c r="C463" s="3">
        <v>16.995999999999999</v>
      </c>
      <c r="D463" s="3">
        <v>7.1529999999999996</v>
      </c>
      <c r="E463" s="3">
        <v>0</v>
      </c>
      <c r="F463" s="3">
        <v>0</v>
      </c>
      <c r="G463" s="3">
        <v>0</v>
      </c>
      <c r="H463" s="3">
        <v>4.923</v>
      </c>
      <c r="I463" s="3">
        <v>3.569</v>
      </c>
      <c r="J463" s="3">
        <v>0</v>
      </c>
      <c r="K463" s="6"/>
      <c r="L463" s="3">
        <v>40.65</v>
      </c>
      <c r="M463" s="3">
        <v>0.26700000000000002</v>
      </c>
      <c r="N463" s="6"/>
      <c r="O463" s="3">
        <v>0</v>
      </c>
      <c r="P463" s="3">
        <v>0.10100000000000001</v>
      </c>
      <c r="Q463" s="3">
        <v>0</v>
      </c>
      <c r="R463" s="6"/>
      <c r="S463" s="1">
        <f t="shared" si="245"/>
        <v>73.658999999999992</v>
      </c>
      <c r="U463" s="11">
        <f t="shared" si="246"/>
        <v>0.22754535912430646</v>
      </c>
      <c r="V463" s="11">
        <f t="shared" si="247"/>
        <v>9.5459125631509212E-2</v>
      </c>
      <c r="W463" s="11">
        <f t="shared" si="248"/>
        <v>0</v>
      </c>
      <c r="X463" s="11">
        <f t="shared" si="249"/>
        <v>0</v>
      </c>
      <c r="Y463" s="11">
        <f t="shared" si="250"/>
        <v>0</v>
      </c>
      <c r="Z463" s="11">
        <f t="shared" si="251"/>
        <v>6.1889185295441344E-2</v>
      </c>
      <c r="AA463" s="11">
        <f t="shared" si="252"/>
        <v>8.8551125931660063E-2</v>
      </c>
      <c r="AB463" s="11">
        <f t="shared" si="253"/>
        <v>0</v>
      </c>
      <c r="AC463" s="11">
        <f t="shared" si="254"/>
        <v>0</v>
      </c>
      <c r="AD463" s="11">
        <f t="shared" si="255"/>
        <v>0.35372432996867387</v>
      </c>
      <c r="AE463" s="11">
        <f t="shared" si="256"/>
        <v>3.7620311022751132E-3</v>
      </c>
      <c r="AF463" s="11">
        <f t="shared" si="257"/>
        <v>0</v>
      </c>
      <c r="AG463" s="11">
        <f t="shared" si="258"/>
        <v>0</v>
      </c>
      <c r="AH463" s="11">
        <f t="shared" si="259"/>
        <v>1.3274853878031696E-3</v>
      </c>
      <c r="AI463" s="11">
        <f t="shared" si="260"/>
        <v>0</v>
      </c>
      <c r="AJ463" s="11">
        <f t="shared" si="261"/>
        <v>0</v>
      </c>
      <c r="AL463">
        <f t="shared" si="262"/>
        <v>0.47344479598291711</v>
      </c>
      <c r="AN463" s="11">
        <f t="shared" si="263"/>
        <v>1.4418493627239073</v>
      </c>
      <c r="AO463" s="11">
        <f t="shared" si="264"/>
        <v>0.60488018735105231</v>
      </c>
      <c r="AP463" s="11">
        <f t="shared" si="265"/>
        <v>0</v>
      </c>
      <c r="AQ463" s="11">
        <f t="shared" si="266"/>
        <v>0</v>
      </c>
      <c r="AR463" s="11">
        <f t="shared" si="267"/>
        <v>0</v>
      </c>
      <c r="AS463" s="11">
        <f t="shared" si="268"/>
        <v>0.39216305145114172</v>
      </c>
      <c r="AT463" s="11">
        <f t="shared" si="269"/>
        <v>0.56110739847389834</v>
      </c>
      <c r="AU463" s="11">
        <f t="shared" si="270"/>
        <v>0</v>
      </c>
      <c r="AV463" s="11">
        <f t="shared" si="271"/>
        <v>0</v>
      </c>
      <c r="AW463" s="11">
        <f t="shared" si="272"/>
        <v>2.2413869555856536</v>
      </c>
      <c r="AX463" s="11">
        <f t="shared" si="273"/>
        <v>2.3838245562282125E-2</v>
      </c>
      <c r="AY463" s="11">
        <f t="shared" si="274"/>
        <v>0</v>
      </c>
      <c r="AZ463" s="11">
        <f t="shared" si="275"/>
        <v>0</v>
      </c>
      <c r="BA463" s="11">
        <f t="shared" si="276"/>
        <v>8.4116589667894547E-3</v>
      </c>
      <c r="BB463" s="11">
        <f t="shared" si="277"/>
        <v>0</v>
      </c>
      <c r="BC463" s="11">
        <f t="shared" si="278"/>
        <v>0</v>
      </c>
      <c r="BE463">
        <f t="shared" si="279"/>
        <v>31.280938533759066</v>
      </c>
    </row>
    <row r="464" spans="1:57" x14ac:dyDescent="0.25">
      <c r="A464" t="s">
        <v>1023</v>
      </c>
      <c r="B464" t="s">
        <v>936</v>
      </c>
      <c r="C464" s="3">
        <v>18.321999999999999</v>
      </c>
      <c r="D464" s="3">
        <v>7.9160000000000004</v>
      </c>
      <c r="E464" s="3">
        <v>0</v>
      </c>
      <c r="F464" s="3">
        <v>0</v>
      </c>
      <c r="G464" s="3">
        <v>0</v>
      </c>
      <c r="H464" s="3">
        <v>3.3959999999999999</v>
      </c>
      <c r="I464" s="3">
        <v>3.8969999999999998</v>
      </c>
      <c r="J464" s="3">
        <v>0</v>
      </c>
      <c r="K464" s="6"/>
      <c r="L464" s="3">
        <v>39.780999999999999</v>
      </c>
      <c r="M464" s="3">
        <v>0</v>
      </c>
      <c r="N464" s="6"/>
      <c r="O464" s="3">
        <v>8.5000000000000006E-2</v>
      </c>
      <c r="P464" s="3">
        <v>9.2999999999999999E-2</v>
      </c>
      <c r="Q464" s="3">
        <v>0</v>
      </c>
      <c r="R464" s="6"/>
      <c r="S464" s="1">
        <f t="shared" si="245"/>
        <v>73.489999999999995</v>
      </c>
      <c r="U464" s="11">
        <f t="shared" si="246"/>
        <v>0.24529807424544264</v>
      </c>
      <c r="V464" s="11">
        <f t="shared" si="247"/>
        <v>0.10564161030323319</v>
      </c>
      <c r="W464" s="11">
        <f t="shared" si="248"/>
        <v>0</v>
      </c>
      <c r="X464" s="11">
        <f t="shared" si="249"/>
        <v>0</v>
      </c>
      <c r="Y464" s="11">
        <f t="shared" si="250"/>
        <v>0</v>
      </c>
      <c r="Z464" s="11">
        <f t="shared" si="251"/>
        <v>4.2692600703497625E-2</v>
      </c>
      <c r="AA464" s="11">
        <f t="shared" si="252"/>
        <v>9.6689195224342744E-2</v>
      </c>
      <c r="AB464" s="11">
        <f t="shared" si="253"/>
        <v>0</v>
      </c>
      <c r="AC464" s="11">
        <f t="shared" si="254"/>
        <v>0</v>
      </c>
      <c r="AD464" s="11">
        <f t="shared" si="255"/>
        <v>0.34616254785938044</v>
      </c>
      <c r="AE464" s="11">
        <f t="shared" si="256"/>
        <v>0</v>
      </c>
      <c r="AF464" s="11">
        <f t="shared" si="257"/>
        <v>0</v>
      </c>
      <c r="AG464" s="11">
        <f t="shared" si="258"/>
        <v>1.0616745480388997E-3</v>
      </c>
      <c r="AH464" s="11">
        <f t="shared" si="259"/>
        <v>1.2223380303534135E-3</v>
      </c>
      <c r="AI464" s="11">
        <f t="shared" si="260"/>
        <v>0</v>
      </c>
      <c r="AJ464" s="11">
        <f t="shared" si="261"/>
        <v>0</v>
      </c>
      <c r="AL464">
        <f t="shared" si="262"/>
        <v>0.49032148047651625</v>
      </c>
      <c r="AN464" s="11">
        <f t="shared" si="263"/>
        <v>1.5008402691661666</v>
      </c>
      <c r="AO464" s="11">
        <f t="shared" si="264"/>
        <v>0.64636130279607151</v>
      </c>
      <c r="AP464" s="11">
        <f t="shared" si="265"/>
        <v>0</v>
      </c>
      <c r="AQ464" s="11">
        <f t="shared" si="266"/>
        <v>0</v>
      </c>
      <c r="AR464" s="11">
        <f t="shared" si="267"/>
        <v>0</v>
      </c>
      <c r="AS464" s="11">
        <f t="shared" si="268"/>
        <v>0.26121189303397674</v>
      </c>
      <c r="AT464" s="11">
        <f t="shared" si="269"/>
        <v>0.591586535003785</v>
      </c>
      <c r="AU464" s="11">
        <f t="shared" si="270"/>
        <v>0</v>
      </c>
      <c r="AV464" s="11">
        <f t="shared" si="271"/>
        <v>0</v>
      </c>
      <c r="AW464" s="11">
        <f t="shared" si="272"/>
        <v>2.1179729726890466</v>
      </c>
      <c r="AX464" s="11">
        <f t="shared" si="273"/>
        <v>0</v>
      </c>
      <c r="AY464" s="11">
        <f t="shared" si="274"/>
        <v>0</v>
      </c>
      <c r="AZ464" s="11">
        <f t="shared" si="275"/>
        <v>6.4957864807826723E-3</v>
      </c>
      <c r="BA464" s="11">
        <f t="shared" si="276"/>
        <v>7.4787955190061687E-3</v>
      </c>
      <c r="BB464" s="11">
        <f t="shared" si="277"/>
        <v>0</v>
      </c>
      <c r="BC464" s="11">
        <f t="shared" si="278"/>
        <v>0</v>
      </c>
      <c r="BE464">
        <f t="shared" si="279"/>
        <v>30.167656215775896</v>
      </c>
    </row>
    <row r="465" spans="1:57" x14ac:dyDescent="0.25">
      <c r="A465" t="s">
        <v>1024</v>
      </c>
      <c r="B465" t="s">
        <v>936</v>
      </c>
      <c r="C465" s="3">
        <v>16.786000000000001</v>
      </c>
      <c r="D465" s="3">
        <v>7.27</v>
      </c>
      <c r="E465" s="3">
        <v>0</v>
      </c>
      <c r="F465" s="3">
        <v>0</v>
      </c>
      <c r="G465" s="3">
        <v>0</v>
      </c>
      <c r="H465" s="3">
        <v>5.9390000000000001</v>
      </c>
      <c r="I465" s="3">
        <v>4.1470000000000002</v>
      </c>
      <c r="J465" s="3">
        <v>0</v>
      </c>
      <c r="K465" s="6"/>
      <c r="L465" s="3">
        <v>38.329000000000001</v>
      </c>
      <c r="M465" s="3">
        <v>0.36699999999999999</v>
      </c>
      <c r="N465" s="6"/>
      <c r="O465" s="3">
        <v>0</v>
      </c>
      <c r="P465" s="3">
        <v>0.13900000000000001</v>
      </c>
      <c r="Q465" s="3">
        <v>0</v>
      </c>
      <c r="R465" s="6"/>
      <c r="S465" s="1">
        <f t="shared" si="245"/>
        <v>72.977000000000004</v>
      </c>
      <c r="U465" s="11">
        <f t="shared" si="246"/>
        <v>0.22473384315489578</v>
      </c>
      <c r="V465" s="11">
        <f t="shared" si="247"/>
        <v>9.7020528916688373E-2</v>
      </c>
      <c r="W465" s="11">
        <f t="shared" si="248"/>
        <v>0</v>
      </c>
      <c r="X465" s="11">
        <f t="shared" si="249"/>
        <v>0</v>
      </c>
      <c r="Y465" s="11">
        <f t="shared" si="250"/>
        <v>0</v>
      </c>
      <c r="Z465" s="11">
        <f t="shared" si="251"/>
        <v>7.4661765482353468E-2</v>
      </c>
      <c r="AA465" s="11">
        <f t="shared" si="252"/>
        <v>0.1028919919413265</v>
      </c>
      <c r="AB465" s="11">
        <f t="shared" si="253"/>
        <v>0</v>
      </c>
      <c r="AC465" s="11">
        <f t="shared" si="254"/>
        <v>0</v>
      </c>
      <c r="AD465" s="11">
        <f t="shared" si="255"/>
        <v>0.33352767142359901</v>
      </c>
      <c r="AE465" s="11">
        <f t="shared" si="256"/>
        <v>5.1710315151122337E-3</v>
      </c>
      <c r="AF465" s="11">
        <f t="shared" si="257"/>
        <v>0</v>
      </c>
      <c r="AG465" s="11">
        <f t="shared" si="258"/>
        <v>0</v>
      </c>
      <c r="AH465" s="11">
        <f t="shared" si="259"/>
        <v>1.8269353356895107E-3</v>
      </c>
      <c r="AI465" s="11">
        <f t="shared" si="260"/>
        <v>0</v>
      </c>
      <c r="AJ465" s="11">
        <f t="shared" si="261"/>
        <v>0</v>
      </c>
      <c r="AL465">
        <f t="shared" si="262"/>
        <v>0.49930812949526415</v>
      </c>
      <c r="AN465" s="11">
        <f t="shared" si="263"/>
        <v>1.3502714849570299</v>
      </c>
      <c r="AO465" s="11">
        <f t="shared" si="264"/>
        <v>0.58292979736638917</v>
      </c>
      <c r="AP465" s="11">
        <f t="shared" si="265"/>
        <v>0</v>
      </c>
      <c r="AQ465" s="11">
        <f t="shared" si="266"/>
        <v>0</v>
      </c>
      <c r="AR465" s="11">
        <f t="shared" si="267"/>
        <v>0</v>
      </c>
      <c r="AS465" s="11">
        <f t="shared" si="268"/>
        <v>0.44859132710993616</v>
      </c>
      <c r="AT465" s="11">
        <f t="shared" si="269"/>
        <v>0.61820739056664453</v>
      </c>
      <c r="AU465" s="11">
        <f t="shared" si="270"/>
        <v>0</v>
      </c>
      <c r="AV465" s="11">
        <f t="shared" si="271"/>
        <v>0</v>
      </c>
      <c r="AW465" s="11">
        <f t="shared" si="272"/>
        <v>2.0039389610624943</v>
      </c>
      <c r="AX465" s="11">
        <f t="shared" si="273"/>
        <v>3.1069180790263579E-2</v>
      </c>
      <c r="AY465" s="11">
        <f t="shared" si="274"/>
        <v>0</v>
      </c>
      <c r="AZ465" s="11">
        <f t="shared" si="275"/>
        <v>0</v>
      </c>
      <c r="BA465" s="11">
        <f t="shared" si="276"/>
        <v>1.0976801063922025E-2</v>
      </c>
      <c r="BB465" s="11">
        <f t="shared" si="277"/>
        <v>0</v>
      </c>
      <c r="BC465" s="11">
        <f t="shared" si="278"/>
        <v>0</v>
      </c>
      <c r="BE465">
        <f t="shared" si="279"/>
        <v>32.097600854939913</v>
      </c>
    </row>
    <row r="466" spans="1:57" x14ac:dyDescent="0.25">
      <c r="A466" t="s">
        <v>1025</v>
      </c>
      <c r="B466" t="s">
        <v>936</v>
      </c>
      <c r="C466" s="3">
        <v>10.602</v>
      </c>
      <c r="D466" s="3">
        <v>6.5</v>
      </c>
      <c r="E466" s="3">
        <v>0</v>
      </c>
      <c r="F466" s="3">
        <v>0</v>
      </c>
      <c r="G466" s="3">
        <v>0</v>
      </c>
      <c r="H466" s="3">
        <v>6.62</v>
      </c>
      <c r="I466" s="3">
        <v>8.3680000000000003</v>
      </c>
      <c r="J466" s="3">
        <v>0</v>
      </c>
      <c r="K466" s="6"/>
      <c r="L466" s="3">
        <v>39.057000000000002</v>
      </c>
      <c r="M466" s="3">
        <v>0</v>
      </c>
      <c r="N466" s="6"/>
      <c r="O466" s="3">
        <v>0</v>
      </c>
      <c r="P466" s="3">
        <v>7.0999999999999994E-2</v>
      </c>
      <c r="Q466" s="3">
        <v>0</v>
      </c>
      <c r="R466" s="6"/>
      <c r="S466" s="1">
        <f t="shared" si="245"/>
        <v>71.218000000000004</v>
      </c>
      <c r="U466" s="11">
        <f t="shared" si="246"/>
        <v>0.14194139194139194</v>
      </c>
      <c r="V466" s="11">
        <f t="shared" si="247"/>
        <v>8.6744626954398149E-2</v>
      </c>
      <c r="W466" s="11">
        <f t="shared" si="248"/>
        <v>0</v>
      </c>
      <c r="X466" s="11">
        <f t="shared" si="249"/>
        <v>0</v>
      </c>
      <c r="Y466" s="11">
        <f t="shared" si="250"/>
        <v>0</v>
      </c>
      <c r="Z466" s="11">
        <f t="shared" si="251"/>
        <v>8.3222914209998319E-2</v>
      </c>
      <c r="AA466" s="11">
        <f t="shared" si="252"/>
        <v>0.20762001171088021</v>
      </c>
      <c r="AB466" s="11">
        <f t="shared" si="253"/>
        <v>0</v>
      </c>
      <c r="AC466" s="11">
        <f t="shared" si="254"/>
        <v>0</v>
      </c>
      <c r="AD466" s="11">
        <f t="shared" si="255"/>
        <v>0.33986251305255832</v>
      </c>
      <c r="AE466" s="11">
        <f t="shared" si="256"/>
        <v>0</v>
      </c>
      <c r="AF466" s="11">
        <f t="shared" si="257"/>
        <v>0</v>
      </c>
      <c r="AG466" s="11">
        <f t="shared" si="258"/>
        <v>0</v>
      </c>
      <c r="AH466" s="11">
        <f t="shared" si="259"/>
        <v>9.3318279736658439E-4</v>
      </c>
      <c r="AI466" s="11">
        <f t="shared" si="260"/>
        <v>0</v>
      </c>
      <c r="AJ466" s="11">
        <f t="shared" si="261"/>
        <v>0</v>
      </c>
      <c r="AL466">
        <f t="shared" si="262"/>
        <v>0.51952894481666867</v>
      </c>
      <c r="AN466" s="11">
        <f t="shared" si="263"/>
        <v>0.8196351330808731</v>
      </c>
      <c r="AO466" s="11">
        <f t="shared" si="264"/>
        <v>0.50090352704992358</v>
      </c>
      <c r="AP466" s="11">
        <f t="shared" si="265"/>
        <v>0</v>
      </c>
      <c r="AQ466" s="11">
        <f t="shared" si="266"/>
        <v>0</v>
      </c>
      <c r="AR466" s="11">
        <f t="shared" si="267"/>
        <v>0</v>
      </c>
      <c r="AS466" s="11">
        <f t="shared" si="268"/>
        <v>0.48056753164753513</v>
      </c>
      <c r="AT466" s="11">
        <f t="shared" si="269"/>
        <v>1.1988938082216678</v>
      </c>
      <c r="AU466" s="11">
        <f t="shared" si="270"/>
        <v>0</v>
      </c>
      <c r="AV466" s="11">
        <f t="shared" si="271"/>
        <v>0</v>
      </c>
      <c r="AW466" s="11">
        <f t="shared" si="272"/>
        <v>1.9625230688878499</v>
      </c>
      <c r="AX466" s="11">
        <f t="shared" si="273"/>
        <v>0</v>
      </c>
      <c r="AY466" s="11">
        <f t="shared" si="274"/>
        <v>0</v>
      </c>
      <c r="AZ466" s="11">
        <f t="shared" si="275"/>
        <v>0</v>
      </c>
      <c r="BA466" s="11">
        <f t="shared" si="276"/>
        <v>5.3886283334755444E-3</v>
      </c>
      <c r="BB466" s="11">
        <f t="shared" si="277"/>
        <v>0</v>
      </c>
      <c r="BC466" s="11">
        <f t="shared" si="278"/>
        <v>0</v>
      </c>
      <c r="BE466">
        <f t="shared" si="279"/>
        <v>32.745771463486307</v>
      </c>
    </row>
    <row r="467" spans="1:57" x14ac:dyDescent="0.25">
      <c r="A467" t="s">
        <v>1026</v>
      </c>
      <c r="B467" t="s">
        <v>936</v>
      </c>
      <c r="C467" s="3">
        <v>10.888</v>
      </c>
      <c r="D467" s="3">
        <v>6.9429999999999996</v>
      </c>
      <c r="E467" s="3">
        <v>0</v>
      </c>
      <c r="F467" s="3">
        <v>0</v>
      </c>
      <c r="G467" s="3">
        <v>0</v>
      </c>
      <c r="H467" s="3">
        <v>6.9880000000000004</v>
      </c>
      <c r="I467" s="3">
        <v>7.5010000000000003</v>
      </c>
      <c r="J467" s="3">
        <v>0</v>
      </c>
      <c r="K467" s="6"/>
      <c r="L467" s="3">
        <v>38.792000000000002</v>
      </c>
      <c r="M467" s="3">
        <v>0.496</v>
      </c>
      <c r="N467" s="6"/>
      <c r="O467" s="3">
        <v>0</v>
      </c>
      <c r="P467" s="3">
        <v>0</v>
      </c>
      <c r="Q467" s="3">
        <v>0</v>
      </c>
      <c r="R467" s="6"/>
      <c r="S467" s="1">
        <f t="shared" si="245"/>
        <v>71.60799999999999</v>
      </c>
      <c r="U467" s="11">
        <f t="shared" si="246"/>
        <v>0.14577040892830365</v>
      </c>
      <c r="V467" s="11">
        <f t="shared" si="247"/>
        <v>9.2656606914520961E-2</v>
      </c>
      <c r="W467" s="11">
        <f t="shared" si="248"/>
        <v>0</v>
      </c>
      <c r="X467" s="11">
        <f t="shared" si="249"/>
        <v>0</v>
      </c>
      <c r="Y467" s="11">
        <f t="shared" si="250"/>
        <v>0</v>
      </c>
      <c r="Z467" s="11">
        <f t="shared" si="251"/>
        <v>8.7849203096596412E-2</v>
      </c>
      <c r="AA467" s="11">
        <f t="shared" si="252"/>
        <v>0.18610871269638055</v>
      </c>
      <c r="AB467" s="11">
        <f t="shared" si="253"/>
        <v>0</v>
      </c>
      <c r="AC467" s="11">
        <f t="shared" si="254"/>
        <v>0</v>
      </c>
      <c r="AD467" s="11">
        <f t="shared" si="255"/>
        <v>0.33755656108597287</v>
      </c>
      <c r="AE467" s="11">
        <f t="shared" si="256"/>
        <v>6.9886420476721195E-3</v>
      </c>
      <c r="AF467" s="11">
        <f t="shared" si="257"/>
        <v>0</v>
      </c>
      <c r="AG467" s="11">
        <f t="shared" si="258"/>
        <v>0</v>
      </c>
      <c r="AH467" s="11">
        <f t="shared" si="259"/>
        <v>0</v>
      </c>
      <c r="AI467" s="11">
        <f t="shared" si="260"/>
        <v>0</v>
      </c>
      <c r="AJ467" s="11">
        <f t="shared" si="261"/>
        <v>0</v>
      </c>
      <c r="AL467">
        <f t="shared" si="262"/>
        <v>0.51238493163580157</v>
      </c>
      <c r="AN467" s="11">
        <f t="shared" si="263"/>
        <v>0.85348182544866036</v>
      </c>
      <c r="AO467" s="11">
        <f t="shared" si="264"/>
        <v>0.54250194254568995</v>
      </c>
      <c r="AP467" s="11">
        <f t="shared" si="265"/>
        <v>0</v>
      </c>
      <c r="AQ467" s="11">
        <f t="shared" si="266"/>
        <v>0</v>
      </c>
      <c r="AR467" s="11">
        <f t="shared" si="267"/>
        <v>0</v>
      </c>
      <c r="AS467" s="11">
        <f t="shared" si="268"/>
        <v>0.51435472243183844</v>
      </c>
      <c r="AT467" s="11">
        <f t="shared" si="269"/>
        <v>1.0896615095738114</v>
      </c>
      <c r="AU467" s="11">
        <f t="shared" si="270"/>
        <v>0</v>
      </c>
      <c r="AV467" s="11">
        <f t="shared" si="271"/>
        <v>0</v>
      </c>
      <c r="AW467" s="11">
        <f t="shared" si="272"/>
        <v>1.9763845904385706</v>
      </c>
      <c r="AX467" s="11">
        <f t="shared" si="273"/>
        <v>4.0918311309589298E-2</v>
      </c>
      <c r="AY467" s="11">
        <f t="shared" si="274"/>
        <v>0</v>
      </c>
      <c r="AZ467" s="11">
        <f t="shared" si="275"/>
        <v>0</v>
      </c>
      <c r="BA467" s="11">
        <f t="shared" si="276"/>
        <v>0</v>
      </c>
      <c r="BB467" s="11">
        <f t="shared" si="277"/>
        <v>0</v>
      </c>
      <c r="BC467" s="11">
        <f t="shared" si="278"/>
        <v>0</v>
      </c>
      <c r="BE467">
        <f t="shared" si="279"/>
        <v>33.339374392878497</v>
      </c>
    </row>
    <row r="468" spans="1:57" x14ac:dyDescent="0.25">
      <c r="A468" t="s">
        <v>1027</v>
      </c>
      <c r="B468" t="s">
        <v>936</v>
      </c>
      <c r="C468" s="3">
        <v>17.161999999999999</v>
      </c>
      <c r="D468" s="3">
        <v>7.9169999999999998</v>
      </c>
      <c r="E468" s="3">
        <v>0</v>
      </c>
      <c r="F468" s="3">
        <v>0</v>
      </c>
      <c r="G468" s="3">
        <v>0</v>
      </c>
      <c r="H468" s="3">
        <v>5.3079999999999998</v>
      </c>
      <c r="I468" s="3">
        <v>2.5350000000000001</v>
      </c>
      <c r="J468" s="3">
        <v>0</v>
      </c>
      <c r="K468" s="6"/>
      <c r="L468" s="3">
        <v>37.204000000000001</v>
      </c>
      <c r="M468" s="3">
        <v>0.38400000000000001</v>
      </c>
      <c r="N468" s="6"/>
      <c r="O468" s="3">
        <v>0.124</v>
      </c>
      <c r="P468" s="3">
        <v>0</v>
      </c>
      <c r="Q468" s="3">
        <v>0</v>
      </c>
      <c r="R468" s="6"/>
      <c r="S468" s="1">
        <f t="shared" si="245"/>
        <v>70.634</v>
      </c>
      <c r="U468" s="11">
        <f t="shared" si="246"/>
        <v>0.2297677955572692</v>
      </c>
      <c r="V468" s="11">
        <f t="shared" si="247"/>
        <v>0.10565495563045693</v>
      </c>
      <c r="W468" s="11">
        <f t="shared" si="248"/>
        <v>0</v>
      </c>
      <c r="X468" s="11">
        <f t="shared" si="249"/>
        <v>0</v>
      </c>
      <c r="Y468" s="11">
        <f t="shared" si="250"/>
        <v>0</v>
      </c>
      <c r="Z468" s="11">
        <f t="shared" si="251"/>
        <v>6.6729188614300758E-2</v>
      </c>
      <c r="AA468" s="11">
        <f t="shared" si="252"/>
        <v>6.2896358710215261E-2</v>
      </c>
      <c r="AB468" s="11">
        <f t="shared" si="253"/>
        <v>0</v>
      </c>
      <c r="AC468" s="11">
        <f t="shared" si="254"/>
        <v>0</v>
      </c>
      <c r="AD468" s="11">
        <f t="shared" si="255"/>
        <v>0.32373825269752871</v>
      </c>
      <c r="AE468" s="11">
        <f t="shared" si="256"/>
        <v>5.4105615852945441E-3</v>
      </c>
      <c r="AF468" s="11">
        <f t="shared" si="257"/>
        <v>0</v>
      </c>
      <c r="AG468" s="11">
        <f t="shared" si="258"/>
        <v>1.5487958112567477E-3</v>
      </c>
      <c r="AH468" s="11">
        <f t="shared" si="259"/>
        <v>0</v>
      </c>
      <c r="AI468" s="11">
        <f t="shared" si="260"/>
        <v>0</v>
      </c>
      <c r="AJ468" s="11">
        <f t="shared" si="261"/>
        <v>0</v>
      </c>
      <c r="AL468">
        <f t="shared" si="262"/>
        <v>0.46504829851224216</v>
      </c>
      <c r="AN468" s="11">
        <f t="shared" si="263"/>
        <v>1.4822189197917515</v>
      </c>
      <c r="AO468" s="11">
        <f t="shared" si="264"/>
        <v>0.68157408145645937</v>
      </c>
      <c r="AP468" s="11">
        <f t="shared" si="265"/>
        <v>0</v>
      </c>
      <c r="AQ468" s="11">
        <f t="shared" si="266"/>
        <v>0</v>
      </c>
      <c r="AR468" s="11">
        <f t="shared" si="267"/>
        <v>0</v>
      </c>
      <c r="AS468" s="11">
        <f t="shared" si="268"/>
        <v>0.4304661827240992</v>
      </c>
      <c r="AT468" s="11">
        <f t="shared" si="269"/>
        <v>0.40574081602768974</v>
      </c>
      <c r="AU468" s="11">
        <f t="shared" si="270"/>
        <v>0</v>
      </c>
      <c r="AV468" s="11">
        <f t="shared" si="271"/>
        <v>0</v>
      </c>
      <c r="AW468" s="11">
        <f t="shared" si="272"/>
        <v>2.0884169691613641</v>
      </c>
      <c r="AX468" s="11">
        <f t="shared" si="273"/>
        <v>3.4903223617441838E-2</v>
      </c>
      <c r="AY468" s="11">
        <f t="shared" si="274"/>
        <v>0</v>
      </c>
      <c r="AZ468" s="11">
        <f t="shared" si="275"/>
        <v>9.9911932774181082E-3</v>
      </c>
      <c r="BA468" s="11">
        <f t="shared" si="276"/>
        <v>0</v>
      </c>
      <c r="BB468" s="11">
        <f t="shared" si="277"/>
        <v>0</v>
      </c>
      <c r="BC468" s="11">
        <f t="shared" si="278"/>
        <v>0</v>
      </c>
      <c r="BE468">
        <f t="shared" si="279"/>
        <v>30.773729896396283</v>
      </c>
    </row>
    <row r="469" spans="1:57" x14ac:dyDescent="0.25">
      <c r="A469" t="s">
        <v>1028</v>
      </c>
      <c r="B469" t="s">
        <v>936</v>
      </c>
      <c r="C469" s="3">
        <v>10.895</v>
      </c>
      <c r="D469" s="3">
        <v>10.003</v>
      </c>
      <c r="E469" s="3">
        <v>0</v>
      </c>
      <c r="F469" s="3">
        <v>0.18099999999999999</v>
      </c>
      <c r="G469" s="3">
        <v>0</v>
      </c>
      <c r="H469" s="3">
        <v>16.363</v>
      </c>
      <c r="I469" s="3">
        <v>0.85299999999999998</v>
      </c>
      <c r="J469" s="3">
        <v>0</v>
      </c>
      <c r="K469" s="6"/>
      <c r="L469" s="3">
        <v>40.317</v>
      </c>
      <c r="M469" s="3">
        <v>0</v>
      </c>
      <c r="N469" s="6"/>
      <c r="O469" s="3">
        <v>0.19400000000000001</v>
      </c>
      <c r="P469" s="3">
        <v>0.34599999999999997</v>
      </c>
      <c r="Q469" s="3">
        <v>0</v>
      </c>
      <c r="R469" s="6"/>
      <c r="S469" s="1">
        <f t="shared" si="245"/>
        <v>79.152000000000001</v>
      </c>
      <c r="U469" s="11">
        <f t="shared" si="246"/>
        <v>0.145864126127284</v>
      </c>
      <c r="V469" s="11">
        <f t="shared" si="247"/>
        <v>0.13349330821920685</v>
      </c>
      <c r="W469" s="11">
        <f t="shared" si="248"/>
        <v>0</v>
      </c>
      <c r="X469" s="11">
        <f t="shared" si="249"/>
        <v>2.5515454471125246E-3</v>
      </c>
      <c r="Y469" s="11">
        <f t="shared" si="250"/>
        <v>0</v>
      </c>
      <c r="Z469" s="11">
        <f t="shared" si="251"/>
        <v>0.20570642677012121</v>
      </c>
      <c r="AA469" s="11">
        <f t="shared" si="252"/>
        <v>2.1163942398348567E-2</v>
      </c>
      <c r="AB469" s="11">
        <f t="shared" si="253"/>
        <v>0</v>
      </c>
      <c r="AC469" s="11">
        <f t="shared" si="254"/>
        <v>0</v>
      </c>
      <c r="AD469" s="11">
        <f t="shared" si="255"/>
        <v>0.35082666202575702</v>
      </c>
      <c r="AE469" s="11">
        <f t="shared" si="256"/>
        <v>0</v>
      </c>
      <c r="AF469" s="11">
        <f t="shared" si="257"/>
        <v>0</v>
      </c>
      <c r="AG469" s="11">
        <f t="shared" si="258"/>
        <v>2.4231160272887831E-3</v>
      </c>
      <c r="AH469" s="11">
        <f t="shared" si="259"/>
        <v>4.5476232097019465E-3</v>
      </c>
      <c r="AI469" s="11">
        <f t="shared" si="260"/>
        <v>0</v>
      </c>
      <c r="AJ469" s="11">
        <f t="shared" si="261"/>
        <v>0</v>
      </c>
      <c r="AL469">
        <f t="shared" si="262"/>
        <v>0.50877934896207311</v>
      </c>
      <c r="AN469" s="11">
        <f t="shared" si="263"/>
        <v>0.86008282229723954</v>
      </c>
      <c r="AO469" s="11">
        <f t="shared" si="264"/>
        <v>0.78713871833558691</v>
      </c>
      <c r="AP469" s="11">
        <f t="shared" si="265"/>
        <v>0</v>
      </c>
      <c r="AQ469" s="11">
        <f t="shared" si="266"/>
        <v>1.5045100311074512E-2</v>
      </c>
      <c r="AR469" s="11">
        <f t="shared" si="267"/>
        <v>0</v>
      </c>
      <c r="AS469" s="11">
        <f t="shared" si="268"/>
        <v>1.2129408977964762</v>
      </c>
      <c r="AT469" s="11">
        <f t="shared" si="269"/>
        <v>0.12479246125962296</v>
      </c>
      <c r="AU469" s="11">
        <f t="shared" si="270"/>
        <v>0</v>
      </c>
      <c r="AV469" s="11">
        <f t="shared" si="271"/>
        <v>0</v>
      </c>
      <c r="AW469" s="11">
        <f t="shared" si="272"/>
        <v>2.0686373930552908</v>
      </c>
      <c r="AX469" s="11">
        <f t="shared" si="273"/>
        <v>0</v>
      </c>
      <c r="AY469" s="11">
        <f t="shared" si="274"/>
        <v>0</v>
      </c>
      <c r="AZ469" s="11">
        <f t="shared" si="275"/>
        <v>1.4287820637170243E-2</v>
      </c>
      <c r="BA469" s="11">
        <f t="shared" si="276"/>
        <v>2.6814904451090141E-2</v>
      </c>
      <c r="BB469" s="11">
        <f t="shared" si="277"/>
        <v>0</v>
      </c>
      <c r="BC469" s="11">
        <f t="shared" si="278"/>
        <v>0</v>
      </c>
      <c r="BE469">
        <f t="shared" si="279"/>
        <v>30.770696442734096</v>
      </c>
    </row>
    <row r="470" spans="1:57" x14ac:dyDescent="0.25">
      <c r="A470" t="s">
        <v>1029</v>
      </c>
      <c r="B470" t="s">
        <v>936</v>
      </c>
      <c r="C470" s="3">
        <v>13.244</v>
      </c>
      <c r="D470" s="3">
        <v>9.07</v>
      </c>
      <c r="E470" s="3">
        <v>0</v>
      </c>
      <c r="F470" s="3">
        <v>0</v>
      </c>
      <c r="G470" s="3">
        <v>0</v>
      </c>
      <c r="H470" s="3">
        <v>15.097</v>
      </c>
      <c r="I470" s="3">
        <v>0.27200000000000002</v>
      </c>
      <c r="J470" s="3">
        <v>0</v>
      </c>
      <c r="K470" s="6"/>
      <c r="L470" s="3">
        <v>39.277000000000001</v>
      </c>
      <c r="M470" s="3">
        <v>0</v>
      </c>
      <c r="N470" s="6"/>
      <c r="O470" s="3">
        <v>0.11600000000000001</v>
      </c>
      <c r="P470" s="3">
        <v>0.432</v>
      </c>
      <c r="Q470" s="3">
        <v>0</v>
      </c>
      <c r="R470" s="6"/>
      <c r="S470" s="1">
        <f t="shared" si="245"/>
        <v>77.50800000000001</v>
      </c>
      <c r="U470" s="11">
        <f t="shared" si="246"/>
        <v>0.17731294047083518</v>
      </c>
      <c r="V470" s="11">
        <f t="shared" si="247"/>
        <v>0.1210421179194448</v>
      </c>
      <c r="W470" s="11">
        <f t="shared" si="248"/>
        <v>0</v>
      </c>
      <c r="X470" s="11">
        <f t="shared" si="249"/>
        <v>0</v>
      </c>
      <c r="Y470" s="11">
        <f t="shared" si="250"/>
        <v>0</v>
      </c>
      <c r="Z470" s="11">
        <f t="shared" si="251"/>
        <v>0.1897909872852484</v>
      </c>
      <c r="AA470" s="11">
        <f t="shared" si="252"/>
        <v>6.7486428280783247E-3</v>
      </c>
      <c r="AB470" s="11">
        <f t="shared" si="253"/>
        <v>0</v>
      </c>
      <c r="AC470" s="11">
        <f t="shared" si="254"/>
        <v>0</v>
      </c>
      <c r="AD470" s="11">
        <f t="shared" si="255"/>
        <v>0.34177688827010094</v>
      </c>
      <c r="AE470" s="11">
        <f t="shared" si="256"/>
        <v>0</v>
      </c>
      <c r="AF470" s="11">
        <f t="shared" si="257"/>
        <v>0</v>
      </c>
      <c r="AG470" s="11">
        <f t="shared" si="258"/>
        <v>1.4488735008530867E-3</v>
      </c>
      <c r="AH470" s="11">
        <f t="shared" si="259"/>
        <v>5.677957302286824E-3</v>
      </c>
      <c r="AI470" s="11">
        <f t="shared" si="260"/>
        <v>0</v>
      </c>
      <c r="AJ470" s="11">
        <f t="shared" si="261"/>
        <v>0</v>
      </c>
      <c r="AL470">
        <f t="shared" si="262"/>
        <v>0.49489468850360668</v>
      </c>
      <c r="AN470" s="11">
        <f t="shared" si="263"/>
        <v>1.0748525570579626</v>
      </c>
      <c r="AO470" s="11">
        <f t="shared" si="264"/>
        <v>0.73374469800091224</v>
      </c>
      <c r="AP470" s="11">
        <f t="shared" si="265"/>
        <v>0</v>
      </c>
      <c r="AQ470" s="11">
        <f t="shared" si="266"/>
        <v>0</v>
      </c>
      <c r="AR470" s="11">
        <f t="shared" si="267"/>
        <v>0</v>
      </c>
      <c r="AS470" s="11">
        <f t="shared" si="268"/>
        <v>1.150493175785207</v>
      </c>
      <c r="AT470" s="11">
        <f t="shared" si="269"/>
        <v>4.0909569155918361E-2</v>
      </c>
      <c r="AU470" s="11">
        <f t="shared" si="270"/>
        <v>0</v>
      </c>
      <c r="AV470" s="11">
        <f t="shared" si="271"/>
        <v>0</v>
      </c>
      <c r="AW470" s="11">
        <f t="shared" si="272"/>
        <v>2.0718158602804047</v>
      </c>
      <c r="AX470" s="11">
        <f t="shared" si="273"/>
        <v>0</v>
      </c>
      <c r="AY470" s="11">
        <f t="shared" si="274"/>
        <v>0</v>
      </c>
      <c r="AZ470" s="11">
        <f t="shared" si="275"/>
        <v>8.7829200909429091E-3</v>
      </c>
      <c r="BA470" s="11">
        <f t="shared" si="276"/>
        <v>3.4419185136872477E-2</v>
      </c>
      <c r="BB470" s="11">
        <f t="shared" si="277"/>
        <v>0</v>
      </c>
      <c r="BC470" s="11">
        <f t="shared" si="278"/>
        <v>0</v>
      </c>
      <c r="BE470">
        <f t="shared" si="279"/>
        <v>28.381411090166516</v>
      </c>
    </row>
    <row r="471" spans="1:57" x14ac:dyDescent="0.25">
      <c r="A471" t="s">
        <v>1030</v>
      </c>
      <c r="B471" t="s">
        <v>936</v>
      </c>
      <c r="C471" s="3">
        <v>14.369</v>
      </c>
      <c r="D471" s="3">
        <v>12.164</v>
      </c>
      <c r="E471" s="3">
        <v>0</v>
      </c>
      <c r="F471" s="3">
        <v>0</v>
      </c>
      <c r="G471" s="3">
        <v>0</v>
      </c>
      <c r="H471" s="3">
        <v>7.2779999999999996</v>
      </c>
      <c r="I471" s="3">
        <v>0.54300000000000004</v>
      </c>
      <c r="J471" s="3">
        <v>0</v>
      </c>
      <c r="K471" s="6"/>
      <c r="L471" s="3">
        <v>36.06</v>
      </c>
      <c r="M471" s="3">
        <v>0</v>
      </c>
      <c r="N471" s="6"/>
      <c r="O471" s="3">
        <v>0</v>
      </c>
      <c r="P471" s="3">
        <v>0.187</v>
      </c>
      <c r="Q471" s="3">
        <v>8.5000000000000006E-2</v>
      </c>
      <c r="R471" s="6"/>
      <c r="S471" s="1">
        <f t="shared" si="245"/>
        <v>70.685999999999993</v>
      </c>
      <c r="U471" s="11">
        <f t="shared" si="246"/>
        <v>0.19237463316410683</v>
      </c>
      <c r="V471" s="11">
        <f t="shared" si="247"/>
        <v>0.16233256034973831</v>
      </c>
      <c r="W471" s="11">
        <f t="shared" si="248"/>
        <v>0</v>
      </c>
      <c r="X471" s="11">
        <f t="shared" si="249"/>
        <v>0</v>
      </c>
      <c r="Y471" s="11">
        <f t="shared" si="250"/>
        <v>0</v>
      </c>
      <c r="Z471" s="11">
        <f t="shared" si="251"/>
        <v>9.1494919882230769E-2</v>
      </c>
      <c r="AA471" s="11">
        <f t="shared" si="252"/>
        <v>1.3472474469288714E-2</v>
      </c>
      <c r="AB471" s="11">
        <f t="shared" si="253"/>
        <v>0</v>
      </c>
      <c r="AC471" s="11">
        <f t="shared" si="254"/>
        <v>0</v>
      </c>
      <c r="AD471" s="11">
        <f t="shared" si="255"/>
        <v>0.31378350156630702</v>
      </c>
      <c r="AE471" s="11">
        <f t="shared" si="256"/>
        <v>0</v>
      </c>
      <c r="AF471" s="11">
        <f t="shared" si="257"/>
        <v>0</v>
      </c>
      <c r="AG471" s="11">
        <f t="shared" si="258"/>
        <v>0</v>
      </c>
      <c r="AH471" s="11">
        <f t="shared" si="259"/>
        <v>2.4578194803880466E-3</v>
      </c>
      <c r="AI471" s="11">
        <f t="shared" si="260"/>
        <v>1.6673008948501979E-3</v>
      </c>
      <c r="AJ471" s="11">
        <f t="shared" si="261"/>
        <v>0</v>
      </c>
      <c r="AL471">
        <f t="shared" si="262"/>
        <v>0.45967458786536469</v>
      </c>
      <c r="AN471" s="11">
        <f t="shared" si="263"/>
        <v>1.2555053394888904</v>
      </c>
      <c r="AO471" s="11">
        <f t="shared" si="264"/>
        <v>1.0594400776225918</v>
      </c>
      <c r="AP471" s="11">
        <f t="shared" si="265"/>
        <v>0</v>
      </c>
      <c r="AQ471" s="11">
        <f t="shared" si="266"/>
        <v>0</v>
      </c>
      <c r="AR471" s="11">
        <f t="shared" si="267"/>
        <v>0</v>
      </c>
      <c r="AS471" s="11">
        <f t="shared" si="268"/>
        <v>0.59712841843475339</v>
      </c>
      <c r="AT471" s="11">
        <f t="shared" si="269"/>
        <v>8.7926164453763764E-2</v>
      </c>
      <c r="AU471" s="11">
        <f t="shared" si="270"/>
        <v>0</v>
      </c>
      <c r="AV471" s="11">
        <f t="shared" si="271"/>
        <v>0</v>
      </c>
      <c r="AW471" s="11">
        <f t="shared" si="272"/>
        <v>2.0478628350337167</v>
      </c>
      <c r="AX471" s="11">
        <f t="shared" si="273"/>
        <v>0</v>
      </c>
      <c r="AY471" s="11">
        <f t="shared" si="274"/>
        <v>0</v>
      </c>
      <c r="AZ471" s="11">
        <f t="shared" si="275"/>
        <v>0</v>
      </c>
      <c r="BA471" s="11">
        <f t="shared" si="276"/>
        <v>1.6040604888351521E-2</v>
      </c>
      <c r="BB471" s="11">
        <f t="shared" si="277"/>
        <v>1.0881399182361619E-2</v>
      </c>
      <c r="BC471" s="11">
        <f t="shared" si="278"/>
        <v>0</v>
      </c>
      <c r="BE471">
        <f t="shared" si="279"/>
        <v>28.845039697328328</v>
      </c>
    </row>
    <row r="472" spans="1:57" x14ac:dyDescent="0.25">
      <c r="A472" t="s">
        <v>1031</v>
      </c>
      <c r="B472" t="s">
        <v>936</v>
      </c>
      <c r="C472" s="3">
        <v>9.5839999999999996</v>
      </c>
      <c r="D472" s="3">
        <v>11.555999999999999</v>
      </c>
      <c r="E472" s="3">
        <v>0</v>
      </c>
      <c r="F472" s="3">
        <v>0</v>
      </c>
      <c r="G472" s="3">
        <v>0</v>
      </c>
      <c r="H472" s="3">
        <v>15.673999999999999</v>
      </c>
      <c r="I472" s="3">
        <v>0.54700000000000004</v>
      </c>
      <c r="J472" s="3">
        <v>7.1999999999999995E-2</v>
      </c>
      <c r="K472" s="6"/>
      <c r="L472" s="3">
        <v>41.08</v>
      </c>
      <c r="M472" s="3">
        <v>0.34499999999999997</v>
      </c>
      <c r="N472" s="6"/>
      <c r="O472" s="3">
        <v>0.127</v>
      </c>
      <c r="P472" s="3">
        <v>0.42799999999999999</v>
      </c>
      <c r="Q472" s="3">
        <v>0</v>
      </c>
      <c r="R472" s="6"/>
      <c r="S472" s="1">
        <f t="shared" si="245"/>
        <v>79.412999999999997</v>
      </c>
      <c r="U472" s="11">
        <f t="shared" si="246"/>
        <v>0.12831223357539145</v>
      </c>
      <c r="V472" s="11">
        <f t="shared" si="247"/>
        <v>0.15421860139769614</v>
      </c>
      <c r="W472" s="11">
        <f t="shared" si="248"/>
        <v>0</v>
      </c>
      <c r="X472" s="11">
        <f t="shared" si="249"/>
        <v>0</v>
      </c>
      <c r="Y472" s="11">
        <f t="shared" si="250"/>
        <v>0</v>
      </c>
      <c r="Z472" s="11">
        <f t="shared" si="251"/>
        <v>0.19704470654494163</v>
      </c>
      <c r="AA472" s="11">
        <f t="shared" si="252"/>
        <v>1.3571719216760453E-2</v>
      </c>
      <c r="AB472" s="11">
        <f t="shared" si="253"/>
        <v>1.2839396976322011E-3</v>
      </c>
      <c r="AC472" s="11">
        <f t="shared" si="254"/>
        <v>0</v>
      </c>
      <c r="AD472" s="11">
        <f t="shared" si="255"/>
        <v>0.3574660633484163</v>
      </c>
      <c r="AE472" s="11">
        <f t="shared" si="256"/>
        <v>4.8610514242880664E-3</v>
      </c>
      <c r="AF472" s="11">
        <f t="shared" si="257"/>
        <v>0</v>
      </c>
      <c r="AG472" s="11">
        <f t="shared" si="258"/>
        <v>1.5862666776581208E-3</v>
      </c>
      <c r="AH472" s="11">
        <f t="shared" si="259"/>
        <v>5.6253836235619463E-3</v>
      </c>
      <c r="AI472" s="11">
        <f t="shared" si="260"/>
        <v>0</v>
      </c>
      <c r="AJ472" s="11">
        <f t="shared" si="261"/>
        <v>0</v>
      </c>
      <c r="AL472">
        <f t="shared" si="262"/>
        <v>0.49314726073478976</v>
      </c>
      <c r="AN472" s="11">
        <f t="shared" si="263"/>
        <v>0.78057150748970694</v>
      </c>
      <c r="AO472" s="11">
        <f t="shared" si="264"/>
        <v>0.93816967269316465</v>
      </c>
      <c r="AP472" s="11">
        <f t="shared" si="265"/>
        <v>0</v>
      </c>
      <c r="AQ472" s="11">
        <f t="shared" si="266"/>
        <v>0</v>
      </c>
      <c r="AR472" s="11">
        <f t="shared" si="267"/>
        <v>0</v>
      </c>
      <c r="AS472" s="11">
        <f t="shared" si="268"/>
        <v>1.1986969546460315</v>
      </c>
      <c r="AT472" s="11">
        <f t="shared" si="269"/>
        <v>8.2561865171096663E-2</v>
      </c>
      <c r="AU472" s="11">
        <f t="shared" si="270"/>
        <v>7.8106873941819945E-3</v>
      </c>
      <c r="AV472" s="11">
        <f t="shared" si="271"/>
        <v>0</v>
      </c>
      <c r="AW472" s="11">
        <f t="shared" si="272"/>
        <v>2.1746003180619415</v>
      </c>
      <c r="AX472" s="11">
        <f t="shared" si="273"/>
        <v>2.9571601495130054E-2</v>
      </c>
      <c r="AY472" s="11">
        <f t="shared" si="274"/>
        <v>0</v>
      </c>
      <c r="AZ472" s="11">
        <f t="shared" si="275"/>
        <v>9.6498559596250155E-3</v>
      </c>
      <c r="BA472" s="11">
        <f t="shared" si="276"/>
        <v>3.4221321326089016E-2</v>
      </c>
      <c r="BB472" s="11">
        <f t="shared" si="277"/>
        <v>0</v>
      </c>
      <c r="BC472" s="11">
        <f t="shared" si="278"/>
        <v>0</v>
      </c>
      <c r="BE472">
        <f t="shared" si="279"/>
        <v>29.403012400213736</v>
      </c>
    </row>
    <row r="473" spans="1:57" x14ac:dyDescent="0.25">
      <c r="A473" t="s">
        <v>1032</v>
      </c>
      <c r="B473" t="s">
        <v>936</v>
      </c>
      <c r="C473" s="3">
        <v>14.815</v>
      </c>
      <c r="D473" s="3">
        <v>8.1349999999999998</v>
      </c>
      <c r="E473" s="3">
        <v>0</v>
      </c>
      <c r="F473" s="3">
        <v>0</v>
      </c>
      <c r="G473" s="3">
        <v>0</v>
      </c>
      <c r="H473" s="3">
        <v>4.1909999999999998</v>
      </c>
      <c r="I473" s="3">
        <v>6.4109999999999996</v>
      </c>
      <c r="J473" s="3">
        <v>0</v>
      </c>
      <c r="K473" s="6"/>
      <c r="L473" s="3">
        <v>39.299999999999997</v>
      </c>
      <c r="M473" s="3">
        <v>0.249</v>
      </c>
      <c r="N473" s="6"/>
      <c r="O473" s="3">
        <v>0</v>
      </c>
      <c r="P473" s="3">
        <v>0.08</v>
      </c>
      <c r="Q473" s="3">
        <v>0</v>
      </c>
      <c r="R473" s="6"/>
      <c r="S473" s="1">
        <f t="shared" si="245"/>
        <v>73.180999999999997</v>
      </c>
      <c r="U473" s="11">
        <f t="shared" si="246"/>
        <v>0.19834575755628386</v>
      </c>
      <c r="V473" s="11">
        <f t="shared" si="247"/>
        <v>0.10856423696523521</v>
      </c>
      <c r="W473" s="11">
        <f t="shared" si="248"/>
        <v>0</v>
      </c>
      <c r="X473" s="11">
        <f t="shared" si="249"/>
        <v>0</v>
      </c>
      <c r="Y473" s="11">
        <f t="shared" si="250"/>
        <v>0</v>
      </c>
      <c r="Z473" s="11">
        <f t="shared" si="251"/>
        <v>5.2686893271012523E-2</v>
      </c>
      <c r="AA473" s="11">
        <f t="shared" si="252"/>
        <v>0.15906451901033136</v>
      </c>
      <c r="AB473" s="11">
        <f t="shared" si="253"/>
        <v>0</v>
      </c>
      <c r="AC473" s="11">
        <f t="shared" si="254"/>
        <v>0</v>
      </c>
      <c r="AD473" s="11">
        <f t="shared" si="255"/>
        <v>0.34197702749738945</v>
      </c>
      <c r="AE473" s="11">
        <f t="shared" si="256"/>
        <v>3.508411027964431E-3</v>
      </c>
      <c r="AF473" s="11">
        <f t="shared" si="257"/>
        <v>0</v>
      </c>
      <c r="AG473" s="11">
        <f t="shared" si="258"/>
        <v>0</v>
      </c>
      <c r="AH473" s="11">
        <f t="shared" si="259"/>
        <v>1.05147357449756E-3</v>
      </c>
      <c r="AI473" s="11">
        <f t="shared" si="260"/>
        <v>0</v>
      </c>
      <c r="AJ473" s="11">
        <f t="shared" si="261"/>
        <v>0</v>
      </c>
      <c r="AL473">
        <f t="shared" si="262"/>
        <v>0.51866140680286299</v>
      </c>
      <c r="AN473" s="11">
        <f t="shared" si="263"/>
        <v>1.1472557334404065</v>
      </c>
      <c r="AO473" s="11">
        <f t="shared" si="264"/>
        <v>0.62794861276327341</v>
      </c>
      <c r="AP473" s="11">
        <f t="shared" si="265"/>
        <v>0</v>
      </c>
      <c r="AQ473" s="11">
        <f t="shared" si="266"/>
        <v>0</v>
      </c>
      <c r="AR473" s="11">
        <f t="shared" si="267"/>
        <v>0</v>
      </c>
      <c r="AS473" s="11">
        <f t="shared" si="268"/>
        <v>0.30474733176574009</v>
      </c>
      <c r="AT473" s="11">
        <f t="shared" si="269"/>
        <v>0.92004832203057996</v>
      </c>
      <c r="AU473" s="11">
        <f t="shared" si="270"/>
        <v>0</v>
      </c>
      <c r="AV473" s="11">
        <f t="shared" si="271"/>
        <v>0</v>
      </c>
      <c r="AW473" s="11">
        <f t="shared" si="272"/>
        <v>1.9780362853990263</v>
      </c>
      <c r="AX473" s="11">
        <f t="shared" si="273"/>
        <v>2.029307163756992E-2</v>
      </c>
      <c r="AY473" s="11">
        <f t="shared" si="274"/>
        <v>0</v>
      </c>
      <c r="AZ473" s="11">
        <f t="shared" si="275"/>
        <v>0</v>
      </c>
      <c r="BA473" s="11">
        <f t="shared" si="276"/>
        <v>6.0818497041011535E-3</v>
      </c>
      <c r="BB473" s="11">
        <f t="shared" si="277"/>
        <v>0</v>
      </c>
      <c r="BC473" s="11">
        <f t="shared" si="278"/>
        <v>0</v>
      </c>
      <c r="BE473">
        <f t="shared" si="279"/>
        <v>32.158615448378832</v>
      </c>
    </row>
    <row r="474" spans="1:57" x14ac:dyDescent="0.25">
      <c r="A474" t="s">
        <v>1033</v>
      </c>
      <c r="B474" t="s">
        <v>936</v>
      </c>
      <c r="C474" s="3">
        <v>12.728</v>
      </c>
      <c r="D474" s="3">
        <v>8.5030000000000001</v>
      </c>
      <c r="E474" s="3">
        <v>0</v>
      </c>
      <c r="F474" s="3">
        <v>0</v>
      </c>
      <c r="G474" s="3">
        <v>0</v>
      </c>
      <c r="H474" s="3">
        <v>4.0259999999999998</v>
      </c>
      <c r="I474" s="3">
        <v>6.5679999999999996</v>
      </c>
      <c r="J474" s="3">
        <v>0</v>
      </c>
      <c r="K474" s="6"/>
      <c r="L474" s="3">
        <v>38.649000000000001</v>
      </c>
      <c r="M474" s="3">
        <v>0</v>
      </c>
      <c r="N474" s="6"/>
      <c r="O474" s="3">
        <v>9.1999999999999998E-2</v>
      </c>
      <c r="P474" s="3">
        <v>8.7999999999999995E-2</v>
      </c>
      <c r="Q474" s="3">
        <v>0</v>
      </c>
      <c r="R474" s="6"/>
      <c r="S474" s="1">
        <f t="shared" si="245"/>
        <v>70.653999999999996</v>
      </c>
      <c r="U474" s="11">
        <f t="shared" si="246"/>
        <v>0.17040464408885461</v>
      </c>
      <c r="V474" s="11">
        <f t="shared" si="247"/>
        <v>0.11347531738357652</v>
      </c>
      <c r="W474" s="11">
        <f t="shared" si="248"/>
        <v>0</v>
      </c>
      <c r="X474" s="11">
        <f t="shared" si="249"/>
        <v>0</v>
      </c>
      <c r="Y474" s="11">
        <f t="shared" si="250"/>
        <v>0</v>
      </c>
      <c r="Z474" s="11">
        <f t="shared" si="251"/>
        <v>5.0612606134358487E-2</v>
      </c>
      <c r="AA474" s="11">
        <f t="shared" si="252"/>
        <v>0.16295987534859716</v>
      </c>
      <c r="AB474" s="11">
        <f t="shared" si="253"/>
        <v>0</v>
      </c>
      <c r="AC474" s="11">
        <f t="shared" si="254"/>
        <v>0</v>
      </c>
      <c r="AD474" s="11">
        <f t="shared" si="255"/>
        <v>0.33631221719457016</v>
      </c>
      <c r="AE474" s="11">
        <f t="shared" si="256"/>
        <v>0</v>
      </c>
      <c r="AF474" s="11">
        <f t="shared" si="257"/>
        <v>0</v>
      </c>
      <c r="AG474" s="11">
        <f t="shared" si="258"/>
        <v>1.1491065696421032E-3</v>
      </c>
      <c r="AH474" s="11">
        <f t="shared" si="259"/>
        <v>1.1566209319473159E-3</v>
      </c>
      <c r="AI474" s="11">
        <f t="shared" si="260"/>
        <v>0</v>
      </c>
      <c r="AJ474" s="11">
        <f t="shared" si="261"/>
        <v>0</v>
      </c>
      <c r="AL474">
        <f t="shared" si="262"/>
        <v>0.49745244295538671</v>
      </c>
      <c r="AN474" s="11">
        <f t="shared" si="263"/>
        <v>1.0276639294993095</v>
      </c>
      <c r="AO474" s="11">
        <f t="shared" si="264"/>
        <v>0.68433868799245234</v>
      </c>
      <c r="AP474" s="11">
        <f t="shared" si="265"/>
        <v>0</v>
      </c>
      <c r="AQ474" s="11">
        <f t="shared" si="266"/>
        <v>0</v>
      </c>
      <c r="AR474" s="11">
        <f t="shared" si="267"/>
        <v>0</v>
      </c>
      <c r="AS474" s="11">
        <f t="shared" si="268"/>
        <v>0.30523082267120921</v>
      </c>
      <c r="AT474" s="11">
        <f t="shared" si="269"/>
        <v>0.98276655983702932</v>
      </c>
      <c r="AU474" s="11">
        <f t="shared" si="270"/>
        <v>0</v>
      </c>
      <c r="AV474" s="11">
        <f t="shared" si="271"/>
        <v>0</v>
      </c>
      <c r="AW474" s="11">
        <f t="shared" si="272"/>
        <v>2.0282072505053423</v>
      </c>
      <c r="AX474" s="11">
        <f t="shared" si="273"/>
        <v>0</v>
      </c>
      <c r="AY474" s="11">
        <f t="shared" si="274"/>
        <v>0</v>
      </c>
      <c r="AZ474" s="11">
        <f t="shared" si="275"/>
        <v>6.9299482950483321E-3</v>
      </c>
      <c r="BA474" s="11">
        <f t="shared" si="276"/>
        <v>6.975265364518749E-3</v>
      </c>
      <c r="BB474" s="11">
        <f t="shared" si="277"/>
        <v>0</v>
      </c>
      <c r="BC474" s="11">
        <f t="shared" si="278"/>
        <v>0</v>
      </c>
      <c r="BE474">
        <f t="shared" si="279"/>
        <v>32.470018221056115</v>
      </c>
    </row>
    <row r="475" spans="1:57" x14ac:dyDescent="0.25">
      <c r="A475" t="s">
        <v>935</v>
      </c>
      <c r="B475" t="s">
        <v>936</v>
      </c>
      <c r="C475" s="3">
        <v>13.551</v>
      </c>
      <c r="D475" s="3">
        <v>8.4879999999999995</v>
      </c>
      <c r="E475" s="3">
        <v>0</v>
      </c>
      <c r="F475" s="3">
        <v>0</v>
      </c>
      <c r="G475" s="3">
        <v>0</v>
      </c>
      <c r="H475" s="3">
        <v>4.3289999999999997</v>
      </c>
      <c r="I475" s="3">
        <v>7.4630000000000001</v>
      </c>
      <c r="J475" s="3">
        <v>0</v>
      </c>
      <c r="K475" s="6"/>
      <c r="L475" s="3">
        <v>39.616</v>
      </c>
      <c r="M475" s="3">
        <v>0.26900000000000002</v>
      </c>
      <c r="N475" s="6"/>
      <c r="O475" s="3">
        <v>0</v>
      </c>
      <c r="P475" s="3">
        <v>6.3E-2</v>
      </c>
      <c r="Q475" s="3">
        <v>0</v>
      </c>
      <c r="R475" s="6"/>
      <c r="S475" s="1">
        <f t="shared" si="245"/>
        <v>73.779000000000011</v>
      </c>
      <c r="U475" s="11">
        <f t="shared" si="246"/>
        <v>0.181423109054688</v>
      </c>
      <c r="V475" s="11">
        <f t="shared" si="247"/>
        <v>0.11327513747522021</v>
      </c>
      <c r="W475" s="11">
        <f t="shared" si="248"/>
        <v>0</v>
      </c>
      <c r="X475" s="11">
        <f t="shared" si="249"/>
        <v>0</v>
      </c>
      <c r="Y475" s="11">
        <f t="shared" si="250"/>
        <v>0</v>
      </c>
      <c r="Z475" s="11">
        <f t="shared" si="251"/>
        <v>5.4421751603486807E-2</v>
      </c>
      <c r="AA475" s="11">
        <f t="shared" si="252"/>
        <v>0.18516588759539901</v>
      </c>
      <c r="AB475" s="11">
        <f t="shared" si="253"/>
        <v>0</v>
      </c>
      <c r="AC475" s="11">
        <f t="shared" si="254"/>
        <v>0</v>
      </c>
      <c r="AD475" s="11">
        <f t="shared" si="255"/>
        <v>0.34472676644622346</v>
      </c>
      <c r="AE475" s="11">
        <f t="shared" si="256"/>
        <v>3.7902111105318553E-3</v>
      </c>
      <c r="AF475" s="11">
        <f t="shared" si="257"/>
        <v>0</v>
      </c>
      <c r="AG475" s="11">
        <f t="shared" si="258"/>
        <v>0</v>
      </c>
      <c r="AH475" s="11">
        <f t="shared" si="259"/>
        <v>8.2803543991682852E-4</v>
      </c>
      <c r="AI475" s="11">
        <f t="shared" si="260"/>
        <v>0</v>
      </c>
      <c r="AJ475" s="11">
        <f t="shared" si="261"/>
        <v>0</v>
      </c>
      <c r="AL475">
        <f t="shared" si="262"/>
        <v>0.53428588572879399</v>
      </c>
      <c r="AN475" s="11">
        <f t="shared" si="263"/>
        <v>1.0186855795781542</v>
      </c>
      <c r="AO475" s="11">
        <f t="shared" si="264"/>
        <v>0.63603666408316395</v>
      </c>
      <c r="AP475" s="11">
        <f t="shared" si="265"/>
        <v>0</v>
      </c>
      <c r="AQ475" s="11">
        <f t="shared" si="266"/>
        <v>0</v>
      </c>
      <c r="AR475" s="11">
        <f t="shared" si="267"/>
        <v>0</v>
      </c>
      <c r="AS475" s="11">
        <f t="shared" si="268"/>
        <v>0.30557658207227023</v>
      </c>
      <c r="AT475" s="11">
        <f t="shared" si="269"/>
        <v>1.039701174266412</v>
      </c>
      <c r="AU475" s="11">
        <f t="shared" si="270"/>
        <v>0</v>
      </c>
      <c r="AV475" s="11">
        <f t="shared" si="271"/>
        <v>0</v>
      </c>
      <c r="AW475" s="11">
        <f t="shared" si="272"/>
        <v>1.9356309551917028</v>
      </c>
      <c r="AX475" s="11">
        <f t="shared" si="273"/>
        <v>2.1281927214089561E-2</v>
      </c>
      <c r="AY475" s="11">
        <f t="shared" si="274"/>
        <v>0</v>
      </c>
      <c r="AZ475" s="11">
        <f t="shared" si="275"/>
        <v>0</v>
      </c>
      <c r="BA475" s="11">
        <f t="shared" si="276"/>
        <v>4.6493953632371068E-3</v>
      </c>
      <c r="BB475" s="11">
        <f t="shared" si="277"/>
        <v>0</v>
      </c>
      <c r="BC475" s="11">
        <f t="shared" si="278"/>
        <v>0</v>
      </c>
      <c r="BE475">
        <f t="shared" si="279"/>
        <v>32.303073044977232</v>
      </c>
    </row>
    <row r="476" spans="1:57" s="12" customFormat="1" x14ac:dyDescent="0.25">
      <c r="A476" s="12" t="s">
        <v>926</v>
      </c>
      <c r="B476" s="12" t="s">
        <v>934</v>
      </c>
      <c r="C476" s="13">
        <v>0</v>
      </c>
      <c r="D476" s="13">
        <v>2.3699999999999999E-2</v>
      </c>
      <c r="E476" s="13">
        <v>0.13519999999999999</v>
      </c>
      <c r="F476" s="13">
        <v>0.2102</v>
      </c>
      <c r="G476" s="13">
        <v>0.1409</v>
      </c>
      <c r="H476" s="13">
        <v>2.46E-2</v>
      </c>
      <c r="I476" s="13">
        <v>29.9</v>
      </c>
      <c r="J476" s="13">
        <v>1.48</v>
      </c>
      <c r="K476" s="13">
        <v>0</v>
      </c>
      <c r="L476" s="13">
        <v>57.71</v>
      </c>
      <c r="M476" s="13">
        <v>0</v>
      </c>
      <c r="N476" s="13">
        <v>0</v>
      </c>
      <c r="O476" s="13">
        <v>0.18579999999999999</v>
      </c>
      <c r="P476" s="13">
        <v>9.0499999999999997E-2</v>
      </c>
      <c r="Q476" s="13">
        <v>0</v>
      </c>
      <c r="R476" s="13">
        <v>2.9700000000000001E-2</v>
      </c>
      <c r="S476" s="14">
        <v>89.930599999999998</v>
      </c>
      <c r="U476" s="13">
        <f t="shared" ref="U476:U482" si="280">C476/74.6928</f>
        <v>0</v>
      </c>
      <c r="V476" s="13">
        <f t="shared" ref="V476:V482" si="281">D476/74.932595</f>
        <v>3.1628425520295936E-4</v>
      </c>
      <c r="W476" s="13">
        <f t="shared" ref="W476:W482" si="282">E476/81.3794</f>
        <v>1.6613541018980231E-3</v>
      </c>
      <c r="X476" s="13">
        <f t="shared" ref="X476:X482" si="283">F476/70.9374</f>
        <v>2.9631759833317829E-3</v>
      </c>
      <c r="Y476" s="13">
        <f t="shared" ref="Y476:Y482" si="284">G476/71.8464</f>
        <v>1.9611281845715303E-3</v>
      </c>
      <c r="Z476" s="13">
        <f t="shared" ref="Z476:Z482" si="285">H476/79.5454</f>
        <v>3.0925735491932907E-4</v>
      </c>
      <c r="AA476" s="13">
        <f t="shared" ref="AA476:AA482" si="286">I476/40.3044</f>
        <v>0.74185448735125692</v>
      </c>
      <c r="AB476" s="13">
        <f t="shared" ref="AB476:AB482" si="287">J476/56.0774</f>
        <v>2.6392093784661914E-2</v>
      </c>
      <c r="AC476" s="13">
        <f t="shared" ref="AC476:AC482" si="288">K476/223.1994</f>
        <v>0</v>
      </c>
      <c r="AD476" s="13">
        <f t="shared" ref="AD476:AD482" si="289">2*L476/229.84</f>
        <v>0.50217542638357116</v>
      </c>
      <c r="AE476" s="13">
        <f t="shared" ref="AE476:AE482" si="290">2*M476/141.9446</f>
        <v>0</v>
      </c>
      <c r="AF476" s="13">
        <f t="shared" ref="AF476:AF482" si="291">2*N476/181.88</f>
        <v>0</v>
      </c>
      <c r="AG476" s="13">
        <f t="shared" ref="AG476:AG482" si="292">O476/80.0622</f>
        <v>2.32069565912503E-3</v>
      </c>
      <c r="AH476" s="13">
        <f t="shared" ref="AH476:AH482" si="293">P476/76.0837</f>
        <v>1.1894794811503648E-3</v>
      </c>
      <c r="AI476" s="13">
        <f t="shared" ref="AI476:AI482" si="294">2*Q476/101.9612</f>
        <v>0</v>
      </c>
      <c r="AJ476" s="13">
        <f t="shared" ref="AJ476:AJ482" si="295">2*R476/94.196</f>
        <v>6.3060002547878893E-4</v>
      </c>
      <c r="AL476" s="12">
        <f t="shared" ref="AL476:AL482" si="296">SUM(U476:AA476)</f>
        <v>0.7490656872311805</v>
      </c>
      <c r="AN476" s="13">
        <f t="shared" ref="AN476:AN482" si="297">(3/AL476)*U476</f>
        <v>0</v>
      </c>
      <c r="AO476" s="13">
        <f t="shared" ref="AO476:AO482" si="298">(3/AL476)*V476</f>
        <v>1.2667150315163727E-3</v>
      </c>
      <c r="AP476" s="13">
        <f t="shared" ref="AP476:AP482" si="299">(3/AL476)*W476</f>
        <v>6.6537052633087205E-3</v>
      </c>
      <c r="AQ476" s="13">
        <f t="shared" ref="AQ476:AQ482" si="300">(3/AL476)*X476</f>
        <v>1.186748786058307E-2</v>
      </c>
      <c r="AR476" s="13">
        <f t="shared" ref="AR476:AR482" si="301">(3/AL476)*Y476</f>
        <v>7.8542972318779176E-3</v>
      </c>
      <c r="AS476" s="13">
        <f t="shared" ref="AS476:AS482" si="302">(3/AL476)*Z476</f>
        <v>1.2385723716532399E-3</v>
      </c>
      <c r="AT476" s="13">
        <f t="shared" ref="AT476:AT482" si="303">(3/AL476)*AA476</f>
        <v>2.971119222241061</v>
      </c>
      <c r="AU476" s="13">
        <f t="shared" ref="AU476:AU482" si="304">(3/AL476)*AB476</f>
        <v>0.10570005101508535</v>
      </c>
      <c r="AV476" s="13">
        <f t="shared" ref="AV476:AV482" si="305">(3/AL476)*AC476</f>
        <v>0</v>
      </c>
      <c r="AW476" s="13">
        <f t="shared" ref="AW476:AW482" si="306">(3/AL476)*AD476</f>
        <v>2.0112071675841716</v>
      </c>
      <c r="AX476" s="13">
        <f t="shared" ref="AX476:AX482" si="307">(3/AL476)*AE476</f>
        <v>0</v>
      </c>
      <c r="AY476" s="13">
        <f t="shared" ref="AY476:AY482" si="308">(3/AL476)*AF476</f>
        <v>0</v>
      </c>
      <c r="AZ476" s="13">
        <f t="shared" ref="AZ476:AZ482" si="309">(3/AL476)*AG476</f>
        <v>9.2943610901595267E-3</v>
      </c>
      <c r="BA476" s="13">
        <f t="shared" ref="BA476:BA482" si="310">(3/AL476)*AH476</f>
        <v>4.7638524955552859E-3</v>
      </c>
      <c r="BB476" s="13">
        <f t="shared" ref="BB476:BB482" si="311">(3/AL476)*AI476</f>
        <v>0</v>
      </c>
      <c r="BC476" s="13">
        <f t="shared" ref="BC476:BC482" si="312">(3/AL476)*AJ476</f>
        <v>2.5255463021262511E-3</v>
      </c>
      <c r="BE476" s="12">
        <f t="shared" ref="BE476:BE482" si="313">-3*8.314*(((AN476/3)*LN((AN476/3)+0.0001))+((AO476/3)*LN((AO476/3)+0.0001))+((AP476/3)*LN((AP476/3)+0.0001))+((AQ476/3)*LN((AQ476/3)+0.0001))+((AR476/3)*LN((AR476/3)+0.0001))+((AS476/3)*LN((AS476/3)+0.0001))+((AT476/3)*LN((AT476/3)+0.0001)))</f>
        <v>1.6588842989367569</v>
      </c>
    </row>
    <row r="477" spans="1:57" x14ac:dyDescent="0.25">
      <c r="A477" t="s">
        <v>927</v>
      </c>
      <c r="B477" s="12" t="s">
        <v>934</v>
      </c>
      <c r="C477" s="11">
        <v>0</v>
      </c>
      <c r="D477" s="11">
        <v>1.5900000000000001E-2</v>
      </c>
      <c r="E477" s="11">
        <v>0</v>
      </c>
      <c r="F477" s="11">
        <v>7.0199999999999999E-2</v>
      </c>
      <c r="G477" s="11">
        <v>0.1022</v>
      </c>
      <c r="H477" s="11">
        <v>0</v>
      </c>
      <c r="I477" s="11">
        <v>30.41</v>
      </c>
      <c r="J477" s="11">
        <v>1.0521</v>
      </c>
      <c r="K477" s="11">
        <v>2.1100000000000001E-2</v>
      </c>
      <c r="L477" s="11">
        <v>54.65</v>
      </c>
      <c r="M477" s="11">
        <v>4.5999999999999999E-3</v>
      </c>
      <c r="N477" s="11">
        <v>0</v>
      </c>
      <c r="O477" s="11">
        <v>7.1199999999999999E-2</v>
      </c>
      <c r="P477" s="11">
        <v>0.1986</v>
      </c>
      <c r="Q477" s="11">
        <v>2.75E-2</v>
      </c>
      <c r="R477" s="11">
        <v>1.09E-2</v>
      </c>
      <c r="S477" s="11">
        <v>86.634299999999996</v>
      </c>
      <c r="U477" s="11">
        <f t="shared" si="280"/>
        <v>0</v>
      </c>
      <c r="V477" s="11">
        <f t="shared" si="281"/>
        <v>2.1219070285768163E-4</v>
      </c>
      <c r="W477" s="11">
        <f t="shared" si="282"/>
        <v>0</v>
      </c>
      <c r="X477" s="11">
        <f t="shared" si="283"/>
        <v>9.896049192668465E-4</v>
      </c>
      <c r="Y477" s="11">
        <f t="shared" si="284"/>
        <v>1.4224790664528772E-3</v>
      </c>
      <c r="Z477" s="11">
        <f t="shared" si="285"/>
        <v>0</v>
      </c>
      <c r="AA477" s="11">
        <f t="shared" si="286"/>
        <v>0.75450819265390379</v>
      </c>
      <c r="AB477" s="11">
        <f t="shared" si="287"/>
        <v>1.8761568831650543E-2</v>
      </c>
      <c r="AC477" s="11">
        <f t="shared" si="288"/>
        <v>9.4534304303685413E-5</v>
      </c>
      <c r="AD477" s="11">
        <f t="shared" si="289"/>
        <v>0.47554820744865994</v>
      </c>
      <c r="AE477" s="11">
        <f t="shared" si="290"/>
        <v>6.4814018990507564E-5</v>
      </c>
      <c r="AF477" s="11">
        <f t="shared" si="291"/>
        <v>0</v>
      </c>
      <c r="AG477" s="11">
        <f t="shared" si="292"/>
        <v>8.8930856259258418E-4</v>
      </c>
      <c r="AH477" s="11">
        <f t="shared" si="293"/>
        <v>2.6102831486901927E-3</v>
      </c>
      <c r="AI477" s="11">
        <f t="shared" si="294"/>
        <v>5.3942087774565229E-4</v>
      </c>
      <c r="AJ477" s="11">
        <f t="shared" si="295"/>
        <v>2.3143233258312456E-4</v>
      </c>
      <c r="AL477">
        <f t="shared" si="296"/>
        <v>0.75713246734248119</v>
      </c>
      <c r="AN477" s="11">
        <f t="shared" si="297"/>
        <v>0</v>
      </c>
      <c r="AO477" s="11">
        <f t="shared" si="298"/>
        <v>8.4076715242102802E-4</v>
      </c>
      <c r="AP477" s="11">
        <f t="shared" si="299"/>
        <v>0</v>
      </c>
      <c r="AQ477" s="11">
        <f t="shared" si="300"/>
        <v>3.9211299024343995E-3</v>
      </c>
      <c r="AR477" s="11">
        <f t="shared" si="301"/>
        <v>5.6363151541199193E-3</v>
      </c>
      <c r="AS477" s="11">
        <f t="shared" si="302"/>
        <v>0</v>
      </c>
      <c r="AT477" s="11">
        <f t="shared" si="303"/>
        <v>2.9896017877910248</v>
      </c>
      <c r="AU477" s="11">
        <f t="shared" si="304"/>
        <v>7.4339311709230679E-2</v>
      </c>
      <c r="AV477" s="11">
        <f t="shared" si="305"/>
        <v>3.7457502503689534E-4</v>
      </c>
      <c r="AW477" s="11">
        <f t="shared" si="306"/>
        <v>1.8842734711317719</v>
      </c>
      <c r="AX477" s="11">
        <f t="shared" si="307"/>
        <v>2.5681378802049022E-4</v>
      </c>
      <c r="AY477" s="11">
        <f t="shared" si="308"/>
        <v>0</v>
      </c>
      <c r="AZ477" s="11">
        <f t="shared" si="309"/>
        <v>3.5237237905569084E-3</v>
      </c>
      <c r="BA477" s="11">
        <f t="shared" si="310"/>
        <v>1.03427732713097E-2</v>
      </c>
      <c r="BB477" s="11">
        <f t="shared" si="311"/>
        <v>2.1373573357869914E-3</v>
      </c>
      <c r="BC477" s="11">
        <f t="shared" si="312"/>
        <v>9.1700861830208041E-4</v>
      </c>
      <c r="BE477">
        <f t="shared" si="313"/>
        <v>0.64463229291661861</v>
      </c>
    </row>
    <row r="478" spans="1:57" x14ac:dyDescent="0.25">
      <c r="A478" t="s">
        <v>928</v>
      </c>
      <c r="B478" s="12" t="s">
        <v>934</v>
      </c>
      <c r="C478" s="11">
        <v>0</v>
      </c>
      <c r="D478" s="11">
        <v>5.9499999999999997E-2</v>
      </c>
      <c r="E478" s="11">
        <v>0</v>
      </c>
      <c r="F478" s="11">
        <v>0.11650000000000001</v>
      </c>
      <c r="G478" s="11">
        <v>5.2900000000000003E-2</v>
      </c>
      <c r="H478" s="11">
        <v>0</v>
      </c>
      <c r="I478" s="11">
        <v>30.21</v>
      </c>
      <c r="J478" s="11">
        <v>1.0624</v>
      </c>
      <c r="K478" s="11">
        <v>0</v>
      </c>
      <c r="L478" s="11">
        <v>54.23</v>
      </c>
      <c r="M478" s="11">
        <v>2.53E-2</v>
      </c>
      <c r="N478" s="11">
        <v>3.2899999999999999E-2</v>
      </c>
      <c r="O478" s="11">
        <v>7.5600000000000001E-2</v>
      </c>
      <c r="P478" s="11">
        <v>0.26050000000000001</v>
      </c>
      <c r="Q478" s="11">
        <v>0</v>
      </c>
      <c r="R478" s="11">
        <v>8.0000000000000002E-3</v>
      </c>
      <c r="S478" s="11">
        <v>86.133600000000001</v>
      </c>
      <c r="U478" s="11">
        <f t="shared" si="280"/>
        <v>0</v>
      </c>
      <c r="V478" s="11">
        <f t="shared" si="281"/>
        <v>7.9404696981333681E-4</v>
      </c>
      <c r="W478" s="11">
        <f t="shared" si="282"/>
        <v>0</v>
      </c>
      <c r="X478" s="11">
        <f t="shared" si="283"/>
        <v>1.6422930640254648E-3</v>
      </c>
      <c r="Y478" s="11">
        <f t="shared" si="284"/>
        <v>7.3629298058079456E-4</v>
      </c>
      <c r="Z478" s="11">
        <f t="shared" si="285"/>
        <v>0</v>
      </c>
      <c r="AA478" s="11">
        <f t="shared" si="286"/>
        <v>0.74954595528031676</v>
      </c>
      <c r="AB478" s="11">
        <f t="shared" si="287"/>
        <v>1.8945243538395148E-2</v>
      </c>
      <c r="AC478" s="11">
        <f t="shared" si="288"/>
        <v>0</v>
      </c>
      <c r="AD478" s="11">
        <f t="shared" si="289"/>
        <v>0.47189349112426032</v>
      </c>
      <c r="AE478" s="11">
        <f t="shared" si="290"/>
        <v>3.5647710444779157E-4</v>
      </c>
      <c r="AF478" s="11">
        <f t="shared" si="291"/>
        <v>3.6177699582142073E-4</v>
      </c>
      <c r="AG478" s="11">
        <f t="shared" si="292"/>
        <v>9.4426583331459789E-4</v>
      </c>
      <c r="AH478" s="11">
        <f t="shared" si="293"/>
        <v>3.4238608269576798E-3</v>
      </c>
      <c r="AI478" s="11">
        <f t="shared" si="294"/>
        <v>0</v>
      </c>
      <c r="AJ478" s="11">
        <f t="shared" si="295"/>
        <v>1.6985859272155931E-4</v>
      </c>
      <c r="AL478">
        <f t="shared" si="296"/>
        <v>0.75271858829473637</v>
      </c>
      <c r="AN478" s="11">
        <f t="shared" si="297"/>
        <v>0</v>
      </c>
      <c r="AO478" s="11">
        <f t="shared" si="298"/>
        <v>3.1647164644049595E-3</v>
      </c>
      <c r="AP478" s="11">
        <f t="shared" si="299"/>
        <v>0</v>
      </c>
      <c r="AQ478" s="11">
        <f t="shared" si="300"/>
        <v>6.5454464240588322E-3</v>
      </c>
      <c r="AR478" s="11">
        <f t="shared" si="301"/>
        <v>2.9345348661397341E-3</v>
      </c>
      <c r="AS478" s="11">
        <f t="shared" si="302"/>
        <v>0</v>
      </c>
      <c r="AT478" s="11">
        <f t="shared" si="303"/>
        <v>2.9873553022453967</v>
      </c>
      <c r="AU478" s="11">
        <f t="shared" si="304"/>
        <v>7.5507276555963981E-2</v>
      </c>
      <c r="AV478" s="11">
        <f t="shared" si="305"/>
        <v>0</v>
      </c>
      <c r="AW478" s="11">
        <f t="shared" si="306"/>
        <v>1.8807566272276695</v>
      </c>
      <c r="AX478" s="11">
        <f t="shared" si="307"/>
        <v>1.4207584746460725E-3</v>
      </c>
      <c r="AY478" s="11">
        <f t="shared" si="308"/>
        <v>1.4418814738228402E-3</v>
      </c>
      <c r="AZ478" s="11">
        <f t="shared" si="309"/>
        <v>3.7634217408678851E-3</v>
      </c>
      <c r="BA478" s="11">
        <f t="shared" si="310"/>
        <v>1.3645979574043777E-2</v>
      </c>
      <c r="BB478" s="11">
        <f t="shared" si="311"/>
        <v>0</v>
      </c>
      <c r="BC478" s="11">
        <f t="shared" si="312"/>
        <v>6.7698046267079457E-4</v>
      </c>
      <c r="BE478">
        <f t="shared" si="313"/>
        <v>0.77809088419973993</v>
      </c>
    </row>
    <row r="479" spans="1:57" x14ac:dyDescent="0.25">
      <c r="A479" t="s">
        <v>929</v>
      </c>
      <c r="B479" s="12" t="s">
        <v>934</v>
      </c>
      <c r="C479" s="11">
        <v>1.9199999999999998E-2</v>
      </c>
      <c r="D479" s="11">
        <v>0</v>
      </c>
      <c r="E479" s="11">
        <v>0</v>
      </c>
      <c r="F479" s="11">
        <v>0.124</v>
      </c>
      <c r="G479" s="11">
        <v>4.7100000000000003E-2</v>
      </c>
      <c r="H479" s="11">
        <v>0</v>
      </c>
      <c r="I479" s="11">
        <v>30.54</v>
      </c>
      <c r="J479" s="11">
        <v>0.65810000000000002</v>
      </c>
      <c r="K479" s="11">
        <v>5.6099999999999997E-2</v>
      </c>
      <c r="L479" s="11">
        <v>54.53</v>
      </c>
      <c r="M479" s="11">
        <v>1.6400000000000001E-2</v>
      </c>
      <c r="N479" s="11">
        <v>8.0000000000000004E-4</v>
      </c>
      <c r="O479" s="11">
        <v>6.7599999999999993E-2</v>
      </c>
      <c r="P479" s="11">
        <v>0.34589999999999999</v>
      </c>
      <c r="Q479" s="11">
        <v>1.0200000000000001E-2</v>
      </c>
      <c r="R479" s="11">
        <v>0</v>
      </c>
      <c r="S479" s="11">
        <v>86.415400000000005</v>
      </c>
      <c r="U479" s="11">
        <f t="shared" si="280"/>
        <v>2.5705288863183594E-4</v>
      </c>
      <c r="V479" s="11">
        <f t="shared" si="281"/>
        <v>0</v>
      </c>
      <c r="W479" s="11">
        <f t="shared" si="282"/>
        <v>0</v>
      </c>
      <c r="X479" s="11">
        <f t="shared" si="283"/>
        <v>1.7480200853146578E-3</v>
      </c>
      <c r="Y479" s="11">
        <f t="shared" si="284"/>
        <v>6.5556520577231432E-4</v>
      </c>
      <c r="Z479" s="11">
        <f t="shared" si="285"/>
        <v>0</v>
      </c>
      <c r="AA479" s="11">
        <f t="shared" si="286"/>
        <v>0.75773364694673528</v>
      </c>
      <c r="AB479" s="11">
        <f t="shared" si="287"/>
        <v>1.173556548627433E-2</v>
      </c>
      <c r="AC479" s="11">
        <f t="shared" si="288"/>
        <v>2.5134476167946687E-4</v>
      </c>
      <c r="AD479" s="11">
        <f t="shared" si="289"/>
        <v>0.4745040027845458</v>
      </c>
      <c r="AE479" s="11">
        <f t="shared" si="290"/>
        <v>2.3107606770528784E-4</v>
      </c>
      <c r="AF479" s="11">
        <f t="shared" si="291"/>
        <v>8.7970090169342438E-6</v>
      </c>
      <c r="AG479" s="11">
        <f t="shared" si="292"/>
        <v>8.4434352291093667E-4</v>
      </c>
      <c r="AH479" s="11">
        <f t="shared" si="293"/>
        <v>4.5463088677338247E-3</v>
      </c>
      <c r="AI479" s="11">
        <f t="shared" si="294"/>
        <v>2.0007610738202375E-4</v>
      </c>
      <c r="AJ479" s="11">
        <f t="shared" si="295"/>
        <v>0</v>
      </c>
      <c r="AL479">
        <f t="shared" si="296"/>
        <v>0.76039428512645413</v>
      </c>
      <c r="AN479" s="11">
        <f t="shared" si="297"/>
        <v>1.0141563146641266E-3</v>
      </c>
      <c r="AO479" s="11">
        <f t="shared" si="298"/>
        <v>0</v>
      </c>
      <c r="AP479" s="11">
        <f t="shared" si="299"/>
        <v>0</v>
      </c>
      <c r="AQ479" s="11">
        <f t="shared" si="300"/>
        <v>6.8965014052832898E-3</v>
      </c>
      <c r="AR479" s="11">
        <f t="shared" si="301"/>
        <v>2.5864155685887094E-3</v>
      </c>
      <c r="AS479" s="11">
        <f t="shared" si="302"/>
        <v>0</v>
      </c>
      <c r="AT479" s="11">
        <f t="shared" si="303"/>
        <v>2.9895029267114639</v>
      </c>
      <c r="AU479" s="11">
        <f t="shared" si="304"/>
        <v>4.6300580037852458E-2</v>
      </c>
      <c r="AV479" s="11">
        <f t="shared" si="305"/>
        <v>9.9163591808558134E-4</v>
      </c>
      <c r="AW479" s="11">
        <f t="shared" si="306"/>
        <v>1.872070892953787</v>
      </c>
      <c r="AX479" s="11">
        <f t="shared" si="307"/>
        <v>9.1166940188218166E-4</v>
      </c>
      <c r="AY479" s="11">
        <f t="shared" si="308"/>
        <v>3.4707029717370754E-5</v>
      </c>
      <c r="AZ479" s="11">
        <f t="shared" si="309"/>
        <v>3.3312067413967549E-3</v>
      </c>
      <c r="BA479" s="11">
        <f t="shared" si="310"/>
        <v>1.7936650590335921E-2</v>
      </c>
      <c r="BB479" s="11">
        <f t="shared" si="311"/>
        <v>7.8936458872287934E-4</v>
      </c>
      <c r="BC479" s="11">
        <f t="shared" si="312"/>
        <v>0</v>
      </c>
      <c r="BE479">
        <f t="shared" si="313"/>
        <v>0.64510426005386712</v>
      </c>
    </row>
    <row r="480" spans="1:57" x14ac:dyDescent="0.25">
      <c r="A480" t="s">
        <v>930</v>
      </c>
      <c r="B480" s="12" t="s">
        <v>934</v>
      </c>
      <c r="C480" s="11">
        <v>0</v>
      </c>
      <c r="D480" s="11">
        <v>0</v>
      </c>
      <c r="E480" s="11">
        <v>0</v>
      </c>
      <c r="F480" s="11">
        <v>0.25850000000000001</v>
      </c>
      <c r="G480" s="11">
        <v>1.3899999999999999E-2</v>
      </c>
      <c r="H480" s="11">
        <v>5.4300000000000001E-2</v>
      </c>
      <c r="I480" s="11">
        <v>32.85</v>
      </c>
      <c r="J480" s="11">
        <v>0.89029999999999998</v>
      </c>
      <c r="K480" s="11">
        <v>0</v>
      </c>
      <c r="L480" s="11">
        <v>56.95</v>
      </c>
      <c r="M480" s="11">
        <v>0</v>
      </c>
      <c r="N480" s="11">
        <v>4.2900000000000001E-2</v>
      </c>
      <c r="O480" s="11">
        <v>7.0999999999999994E-2</v>
      </c>
      <c r="P480" s="11">
        <v>6.3799999999999996E-2</v>
      </c>
      <c r="Q480" s="11">
        <v>0</v>
      </c>
      <c r="R480" s="11">
        <v>8.2000000000000007E-3</v>
      </c>
      <c r="S480" s="11">
        <v>91.2029</v>
      </c>
      <c r="U480" s="11">
        <f t="shared" si="280"/>
        <v>0</v>
      </c>
      <c r="V480" s="11">
        <f t="shared" si="281"/>
        <v>0</v>
      </c>
      <c r="W480" s="11">
        <f t="shared" si="282"/>
        <v>0</v>
      </c>
      <c r="X480" s="11">
        <f t="shared" si="283"/>
        <v>3.644058000434186E-3</v>
      </c>
      <c r="Y480" s="11">
        <f t="shared" si="284"/>
        <v>1.9346828790308212E-4</v>
      </c>
      <c r="Z480" s="11">
        <f t="shared" si="285"/>
        <v>6.8262903951705567E-4</v>
      </c>
      <c r="AA480" s="11">
        <f t="shared" si="286"/>
        <v>0.81504748861166521</v>
      </c>
      <c r="AB480" s="11">
        <f t="shared" si="287"/>
        <v>1.5876271011138178E-2</v>
      </c>
      <c r="AC480" s="11">
        <f t="shared" si="288"/>
        <v>0</v>
      </c>
      <c r="AD480" s="11">
        <f t="shared" si="289"/>
        <v>0.49556213017751483</v>
      </c>
      <c r="AE480" s="11">
        <f t="shared" si="290"/>
        <v>0</v>
      </c>
      <c r="AF480" s="11">
        <f t="shared" si="291"/>
        <v>4.7173960853309874E-4</v>
      </c>
      <c r="AG480" s="11">
        <f t="shared" si="292"/>
        <v>8.8681050483249257E-4</v>
      </c>
      <c r="AH480" s="11">
        <f t="shared" si="293"/>
        <v>8.3855017566180409E-4</v>
      </c>
      <c r="AI480" s="11">
        <f t="shared" si="294"/>
        <v>0</v>
      </c>
      <c r="AJ480" s="11">
        <f t="shared" si="295"/>
        <v>1.741050575395983E-4</v>
      </c>
      <c r="AL480">
        <f t="shared" si="296"/>
        <v>0.81956764393951953</v>
      </c>
      <c r="AN480" s="11">
        <f t="shared" si="297"/>
        <v>0</v>
      </c>
      <c r="AO480" s="11">
        <f t="shared" si="298"/>
        <v>0</v>
      </c>
      <c r="AP480" s="11">
        <f t="shared" si="299"/>
        <v>0</v>
      </c>
      <c r="AQ480" s="11">
        <f t="shared" si="300"/>
        <v>1.333895265649275E-2</v>
      </c>
      <c r="AR480" s="11">
        <f t="shared" si="301"/>
        <v>7.0818420907802176E-4</v>
      </c>
      <c r="AS480" s="11">
        <f t="shared" si="302"/>
        <v>2.4987408101024202E-3</v>
      </c>
      <c r="AT480" s="11">
        <f t="shared" si="303"/>
        <v>2.9834541223243267</v>
      </c>
      <c r="AU480" s="11">
        <f t="shared" si="304"/>
        <v>5.8114560019074314E-2</v>
      </c>
      <c r="AV480" s="11">
        <f t="shared" si="305"/>
        <v>0</v>
      </c>
      <c r="AW480" s="11">
        <f t="shared" si="306"/>
        <v>1.8139886335511013</v>
      </c>
      <c r="AX480" s="11">
        <f t="shared" si="307"/>
        <v>0</v>
      </c>
      <c r="AY480" s="11">
        <f t="shared" si="308"/>
        <v>1.7267870883684289E-3</v>
      </c>
      <c r="AZ480" s="11">
        <f t="shared" si="309"/>
        <v>3.2461402474471112E-3</v>
      </c>
      <c r="BA480" s="11">
        <f t="shared" si="310"/>
        <v>3.0694849236520814E-3</v>
      </c>
      <c r="BB480" s="11">
        <f t="shared" si="311"/>
        <v>0</v>
      </c>
      <c r="BC480" s="11">
        <f t="shared" si="312"/>
        <v>6.3730575075916427E-4</v>
      </c>
      <c r="BE480">
        <f t="shared" si="313"/>
        <v>0.92486109248772042</v>
      </c>
    </row>
    <row r="481" spans="1:57" x14ac:dyDescent="0.25">
      <c r="A481" t="s">
        <v>931</v>
      </c>
      <c r="B481" s="12" t="s">
        <v>934</v>
      </c>
      <c r="C481" s="11">
        <v>7.7000000000000002E-3</v>
      </c>
      <c r="D481" s="11">
        <v>7.9000000000000008E-3</v>
      </c>
      <c r="E481" s="11">
        <v>0</v>
      </c>
      <c r="F481" s="11">
        <v>0.14580000000000001</v>
      </c>
      <c r="G481" s="11">
        <v>0.17280000000000001</v>
      </c>
      <c r="H481" s="11">
        <v>0</v>
      </c>
      <c r="I481" s="11">
        <v>33.75</v>
      </c>
      <c r="J481" s="11">
        <v>1.44</v>
      </c>
      <c r="K481" s="11">
        <v>8.77E-2</v>
      </c>
      <c r="L481" s="11">
        <v>56.73</v>
      </c>
      <c r="M481" s="11">
        <v>2.7099999999999999E-2</v>
      </c>
      <c r="N481" s="11">
        <v>2.6800000000000001E-2</v>
      </c>
      <c r="O481" s="11">
        <v>0.1193</v>
      </c>
      <c r="P481" s="11">
        <v>0.1211</v>
      </c>
      <c r="Q481" s="11">
        <v>4.4999999999999997E-3</v>
      </c>
      <c r="R481" s="11">
        <v>0</v>
      </c>
      <c r="S481" s="11">
        <v>92.640699999999995</v>
      </c>
      <c r="U481" s="11">
        <f t="shared" si="280"/>
        <v>1.0308891887839256E-4</v>
      </c>
      <c r="V481" s="11">
        <f t="shared" si="281"/>
        <v>1.0542808506765314E-4</v>
      </c>
      <c r="W481" s="11">
        <f t="shared" si="282"/>
        <v>0</v>
      </c>
      <c r="X481" s="11">
        <f t="shared" si="283"/>
        <v>2.0553332938619121E-3</v>
      </c>
      <c r="Y481" s="11">
        <f t="shared" si="284"/>
        <v>2.4051309460181723E-3</v>
      </c>
      <c r="Z481" s="11">
        <f t="shared" si="285"/>
        <v>0</v>
      </c>
      <c r="AA481" s="11">
        <f t="shared" si="286"/>
        <v>0.83737755679280668</v>
      </c>
      <c r="AB481" s="11">
        <f t="shared" si="287"/>
        <v>2.5678793952644025E-2</v>
      </c>
      <c r="AC481" s="11">
        <f t="shared" si="288"/>
        <v>3.9292220319588674E-4</v>
      </c>
      <c r="AD481" s="11">
        <f t="shared" si="289"/>
        <v>0.4936477549599721</v>
      </c>
      <c r="AE481" s="11">
        <f t="shared" si="290"/>
        <v>3.8183911187885972E-4</v>
      </c>
      <c r="AF481" s="11">
        <f t="shared" si="291"/>
        <v>2.9469980206729712E-4</v>
      </c>
      <c r="AG481" s="11">
        <f t="shared" si="292"/>
        <v>1.4900914538945968E-3</v>
      </c>
      <c r="AH481" s="11">
        <f t="shared" si="293"/>
        <v>1.5916681233956816E-3</v>
      </c>
      <c r="AI481" s="11">
        <f t="shared" si="294"/>
        <v>8.8268870903833997E-5</v>
      </c>
      <c r="AJ481" s="11">
        <f t="shared" si="295"/>
        <v>0</v>
      </c>
      <c r="AL481">
        <f t="shared" si="296"/>
        <v>0.84204653803663276</v>
      </c>
      <c r="AN481" s="11">
        <f t="shared" si="297"/>
        <v>3.6727988616434788E-4</v>
      </c>
      <c r="AO481" s="11">
        <f t="shared" si="298"/>
        <v>3.7561374688437906E-4</v>
      </c>
      <c r="AP481" s="11">
        <f t="shared" si="299"/>
        <v>0</v>
      </c>
      <c r="AQ481" s="11">
        <f t="shared" si="300"/>
        <v>7.3226355112898621E-3</v>
      </c>
      <c r="AR481" s="11">
        <f t="shared" si="301"/>
        <v>8.5688765550635346E-3</v>
      </c>
      <c r="AS481" s="11">
        <f t="shared" si="302"/>
        <v>0</v>
      </c>
      <c r="AT481" s="11">
        <f t="shared" si="303"/>
        <v>2.9833655943005981</v>
      </c>
      <c r="AU481" s="11">
        <f t="shared" si="304"/>
        <v>9.1487083406998876E-2</v>
      </c>
      <c r="AV481" s="11">
        <f t="shared" si="305"/>
        <v>1.3998829712383173E-3</v>
      </c>
      <c r="AW481" s="11">
        <f t="shared" si="306"/>
        <v>1.7587427748743842</v>
      </c>
      <c r="AX481" s="11">
        <f t="shared" si="307"/>
        <v>1.3603967048039145E-3</v>
      </c>
      <c r="AY481" s="11">
        <f t="shared" si="308"/>
        <v>1.049941263654277E-3</v>
      </c>
      <c r="AZ481" s="11">
        <f t="shared" si="309"/>
        <v>5.3088210208748748E-3</v>
      </c>
      <c r="BA481" s="11">
        <f t="shared" si="310"/>
        <v>5.670713142911005E-3</v>
      </c>
      <c r="BB481" s="11">
        <f t="shared" si="311"/>
        <v>3.1447978318269832E-4</v>
      </c>
      <c r="BC481" s="11">
        <f t="shared" si="312"/>
        <v>0</v>
      </c>
      <c r="BE481">
        <f t="shared" si="313"/>
        <v>0.96600452290697769</v>
      </c>
    </row>
    <row r="482" spans="1:57" x14ac:dyDescent="0.25">
      <c r="A482" t="s">
        <v>932</v>
      </c>
      <c r="B482" s="12" t="s">
        <v>934</v>
      </c>
      <c r="C482" s="11">
        <v>0</v>
      </c>
      <c r="D482" s="11">
        <v>3.1899999999999998E-2</v>
      </c>
      <c r="E482" s="11">
        <v>4.3900000000000002E-2</v>
      </c>
      <c r="F482" s="11">
        <v>0.65990000000000004</v>
      </c>
      <c r="G482" s="11">
        <v>6.3399999999999998E-2</v>
      </c>
      <c r="H482" s="11">
        <v>0</v>
      </c>
      <c r="I482" s="11">
        <v>33.5</v>
      </c>
      <c r="J482" s="11">
        <v>2.4900000000000002</v>
      </c>
      <c r="K482" s="11">
        <v>0</v>
      </c>
      <c r="L482" s="11">
        <v>56</v>
      </c>
      <c r="M482" s="11">
        <v>3.6900000000000002E-2</v>
      </c>
      <c r="N482" s="11">
        <v>0</v>
      </c>
      <c r="O482" s="11">
        <v>0.11219999999999999</v>
      </c>
      <c r="P482" s="11">
        <v>7.8399999999999997E-2</v>
      </c>
      <c r="Q482" s="11">
        <v>0</v>
      </c>
      <c r="R482" s="11">
        <v>0</v>
      </c>
      <c r="S482" s="11">
        <v>93.016599999999997</v>
      </c>
      <c r="U482" s="11">
        <f t="shared" si="280"/>
        <v>0</v>
      </c>
      <c r="V482" s="11">
        <f t="shared" si="281"/>
        <v>4.2571593843773855E-4</v>
      </c>
      <c r="W482" s="11">
        <f t="shared" si="282"/>
        <v>5.3944855823463928E-4</v>
      </c>
      <c r="X482" s="11">
        <f t="shared" si="283"/>
        <v>9.3025681798317959E-3</v>
      </c>
      <c r="Y482" s="11">
        <f t="shared" si="284"/>
        <v>8.8243809014787098E-4</v>
      </c>
      <c r="Z482" s="11">
        <f t="shared" si="285"/>
        <v>0</v>
      </c>
      <c r="AA482" s="11">
        <f t="shared" si="286"/>
        <v>0.83117476007582292</v>
      </c>
      <c r="AB482" s="11">
        <f t="shared" si="287"/>
        <v>4.4402914543113632E-2</v>
      </c>
      <c r="AC482" s="11">
        <f t="shared" si="288"/>
        <v>0</v>
      </c>
      <c r="AD482" s="11">
        <f t="shared" si="289"/>
        <v>0.4872955099199443</v>
      </c>
      <c r="AE482" s="11">
        <f t="shared" si="290"/>
        <v>5.1992115233689767E-4</v>
      </c>
      <c r="AF482" s="11">
        <f t="shared" si="291"/>
        <v>0</v>
      </c>
      <c r="AG482" s="11">
        <f t="shared" si="292"/>
        <v>1.4014104034113476E-3</v>
      </c>
      <c r="AH482" s="11">
        <f t="shared" si="293"/>
        <v>1.0304441030076089E-3</v>
      </c>
      <c r="AI482" s="11">
        <f t="shared" si="294"/>
        <v>0</v>
      </c>
      <c r="AJ482" s="11">
        <f t="shared" si="295"/>
        <v>0</v>
      </c>
      <c r="AL482">
        <f t="shared" si="296"/>
        <v>0.84232493084247495</v>
      </c>
      <c r="AN482" s="11">
        <f t="shared" si="297"/>
        <v>0</v>
      </c>
      <c r="AO482" s="11">
        <f t="shared" si="298"/>
        <v>1.5162175171947484E-3</v>
      </c>
      <c r="AP482" s="11">
        <f t="shared" si="299"/>
        <v>1.9212843113705347E-3</v>
      </c>
      <c r="AQ482" s="11">
        <f t="shared" si="300"/>
        <v>3.3131756543858568E-2</v>
      </c>
      <c r="AR482" s="11">
        <f t="shared" si="301"/>
        <v>3.1428658626972217E-3</v>
      </c>
      <c r="AS482" s="11">
        <f t="shared" si="302"/>
        <v>0</v>
      </c>
      <c r="AT482" s="11">
        <f t="shared" si="303"/>
        <v>2.960287875764879</v>
      </c>
      <c r="AU482" s="11">
        <f t="shared" si="304"/>
        <v>0.15814413031335595</v>
      </c>
      <c r="AV482" s="11">
        <f t="shared" si="305"/>
        <v>0</v>
      </c>
      <c r="AW482" s="11">
        <f t="shared" si="306"/>
        <v>1.7355375297958782</v>
      </c>
      <c r="AX482" s="11">
        <f t="shared" si="307"/>
        <v>1.8517360698924721E-3</v>
      </c>
      <c r="AY482" s="11">
        <f t="shared" si="308"/>
        <v>0</v>
      </c>
      <c r="AZ482" s="11">
        <f t="shared" si="309"/>
        <v>4.9912225749142464E-3</v>
      </c>
      <c r="BA482" s="11">
        <f t="shared" si="310"/>
        <v>3.6699997777947086E-3</v>
      </c>
      <c r="BB482" s="11">
        <f t="shared" si="311"/>
        <v>0</v>
      </c>
      <c r="BC482" s="11">
        <f t="shared" si="312"/>
        <v>0</v>
      </c>
      <c r="BE482">
        <f t="shared" si="313"/>
        <v>1.9496179292760605</v>
      </c>
    </row>
    <row r="485" spans="1:57" x14ac:dyDescent="0.25">
      <c r="A485" s="15" t="s">
        <v>933</v>
      </c>
      <c r="B485" s="15"/>
    </row>
    <row r="486" spans="1:57" s="16" customFormat="1" x14ac:dyDescent="0.25">
      <c r="A486" s="16" t="s">
        <v>269</v>
      </c>
      <c r="C486" s="17"/>
      <c r="D486" s="18">
        <v>7.0000000000000007E-2</v>
      </c>
      <c r="E486" s="18">
        <v>0</v>
      </c>
      <c r="F486" s="17"/>
      <c r="G486" s="18">
        <v>0</v>
      </c>
      <c r="H486" s="17"/>
      <c r="I486" s="18">
        <v>27.06</v>
      </c>
      <c r="J486" s="18">
        <v>1.04</v>
      </c>
      <c r="K486" s="17"/>
      <c r="L486" s="18">
        <v>43.33</v>
      </c>
      <c r="M486" s="17"/>
      <c r="N486" s="17"/>
      <c r="O486" s="17"/>
      <c r="P486" s="17"/>
      <c r="Q486" s="17"/>
      <c r="R486" s="17"/>
      <c r="S486" s="19">
        <f t="shared" ref="S486:S504" si="314">SUM(C486:R486)</f>
        <v>71.5</v>
      </c>
      <c r="U486" s="20">
        <f t="shared" ref="U486:U504" si="315">C486/74.6928</f>
        <v>0</v>
      </c>
      <c r="V486" s="20">
        <f t="shared" ref="V486:V504" si="316">D486/74.932595</f>
        <v>9.3417290566274926E-4</v>
      </c>
      <c r="W486" s="20">
        <f t="shared" ref="W486:W504" si="317">E486/81.3794</f>
        <v>0</v>
      </c>
      <c r="X486" s="20">
        <f t="shared" ref="X486:X504" si="318">F486/70.9374</f>
        <v>0</v>
      </c>
      <c r="Y486" s="20">
        <f t="shared" ref="Y486:Y504" si="319">G486/71.8464</f>
        <v>0</v>
      </c>
      <c r="Z486" s="20">
        <f t="shared" ref="Z486:Z504" si="320">H486/79.5454</f>
        <v>0</v>
      </c>
      <c r="AA486" s="20">
        <f t="shared" ref="AA486:AA504" si="321">I486/40.3044</f>
        <v>0.67139071664632144</v>
      </c>
      <c r="AB486" s="20">
        <f t="shared" ref="AB486:AB504" si="322">J486/56.0774</f>
        <v>1.8545795632465129E-2</v>
      </c>
      <c r="AC486" s="20">
        <f t="shared" ref="AC486:AC504" si="323">K486/223.1994</f>
        <v>0</v>
      </c>
      <c r="AD486" s="20">
        <f t="shared" ref="AD486:AD504" si="324">2*L486/229.84</f>
        <v>0.37704490080055691</v>
      </c>
      <c r="AE486" s="20">
        <f t="shared" ref="AE486:AE504" si="325">2*M486/141.9446</f>
        <v>0</v>
      </c>
      <c r="AF486" s="20">
        <f t="shared" ref="AF486:AF504" si="326">2*N486/181.88</f>
        <v>0</v>
      </c>
      <c r="AG486" s="20">
        <f t="shared" ref="AG486:AG504" si="327">O486/80.0622</f>
        <v>0</v>
      </c>
      <c r="AH486" s="20">
        <f t="shared" ref="AH486:AH504" si="328">P486/76.0837</f>
        <v>0</v>
      </c>
      <c r="AI486" s="20">
        <f t="shared" ref="AI486:AI504" si="329">2*Q486/101.9612</f>
        <v>0</v>
      </c>
      <c r="AJ486" s="20">
        <f t="shared" ref="AJ486:AJ504" si="330">2*R486/94.196</f>
        <v>0</v>
      </c>
      <c r="AL486" s="16">
        <f t="shared" ref="AL486:AL504" si="331">SUM(U486:AA486)</f>
        <v>0.67232488955198422</v>
      </c>
      <c r="AN486" s="20">
        <f t="shared" ref="AN486:AN504" si="332">(3/AL486)*U486</f>
        <v>0</v>
      </c>
      <c r="AO486" s="20">
        <f t="shared" ref="AO486:AO504" si="333">(3/AL486)*V486</f>
        <v>4.1683994755210632E-3</v>
      </c>
      <c r="AP486" s="20">
        <f t="shared" ref="AP486:AP504" si="334">(3/AL486)*W486</f>
        <v>0</v>
      </c>
      <c r="AQ486" s="20">
        <f t="shared" ref="AQ486:AQ504" si="335">(3/AL486)*X486</f>
        <v>0</v>
      </c>
      <c r="AR486" s="20">
        <f t="shared" ref="AR486:AR504" si="336">(3/AL486)*Y486</f>
        <v>0</v>
      </c>
      <c r="AS486" s="20">
        <f t="shared" ref="AS486:AS504" si="337">(3/AL486)*Z486</f>
        <v>0</v>
      </c>
      <c r="AT486" s="20">
        <f t="shared" ref="AT486:AT504" si="338">(3/AL486)*AA486</f>
        <v>2.9958316005244789</v>
      </c>
      <c r="AU486" s="20">
        <f t="shared" ref="AU486:AU504" si="339">(3/AL486)*AB486</f>
        <v>8.2753721841936217E-2</v>
      </c>
      <c r="AV486" s="20">
        <f t="shared" ref="AV486:AV504" si="340">(3/AL486)*AC486</f>
        <v>0</v>
      </c>
      <c r="AW486" s="20">
        <f t="shared" ref="AW486:AW504" si="341">(3/AL486)*AD486</f>
        <v>1.6824227690803217</v>
      </c>
      <c r="AX486" s="20">
        <f t="shared" ref="AX486:AX504" si="342">(3/AL486)*AE486</f>
        <v>0</v>
      </c>
      <c r="AY486" s="20">
        <f t="shared" ref="AY486:AY504" si="343">(3/AL486)*AF486</f>
        <v>0</v>
      </c>
      <c r="AZ486" s="20">
        <f t="shared" ref="AZ486:AZ504" si="344">(3/AL486)*AG486</f>
        <v>0</v>
      </c>
      <c r="BA486" s="20">
        <f t="shared" ref="BA486:BA504" si="345">(3/AL486)*AH486</f>
        <v>0</v>
      </c>
      <c r="BB486" s="20">
        <f t="shared" ref="BB486:BB504" si="346">(3/AL486)*AI486</f>
        <v>0</v>
      </c>
      <c r="BC486" s="20">
        <f t="shared" ref="BC486:BC504" si="347">(3/AL486)*AJ486</f>
        <v>0</v>
      </c>
      <c r="BE486" s="16">
        <f t="shared" ref="BE486:BE524" si="348">-3*8.314*(((AN486/3)*LN((AN486/3)+0.0001))+((AO486/3)*LN((AO486/3)+0.0001))+((AP486/3)*LN((AP486/3)+0.0001))+((AQ486/3)*LN((AQ486/3)+0.0001))+((AR486/3)*LN((AR486/3)+0.0001))+((AS486/3)*LN((AS486/3)+0.0001))+((AT486/3)*LN((AT486/3)+0.0001)))</f>
        <v>0.25772597982564782</v>
      </c>
    </row>
    <row r="487" spans="1:57" s="16" customFormat="1" x14ac:dyDescent="0.25">
      <c r="A487" s="16" t="s">
        <v>269</v>
      </c>
      <c r="C487" s="17"/>
      <c r="D487" s="18">
        <v>0.08</v>
      </c>
      <c r="E487" s="18">
        <v>0.22</v>
      </c>
      <c r="F487" s="17"/>
      <c r="G487" s="18">
        <v>0.06</v>
      </c>
      <c r="H487" s="17"/>
      <c r="I487" s="18">
        <v>24.94</v>
      </c>
      <c r="J487" s="18">
        <v>0.98</v>
      </c>
      <c r="K487" s="17"/>
      <c r="L487" s="18">
        <v>44.55</v>
      </c>
      <c r="M487" s="17"/>
      <c r="N487" s="17"/>
      <c r="O487" s="17"/>
      <c r="P487" s="17"/>
      <c r="Q487" s="17"/>
      <c r="R487" s="17"/>
      <c r="S487" s="19">
        <f t="shared" si="314"/>
        <v>70.83</v>
      </c>
      <c r="U487" s="20">
        <f t="shared" si="315"/>
        <v>0</v>
      </c>
      <c r="V487" s="20">
        <f t="shared" si="316"/>
        <v>1.0676261779002849E-3</v>
      </c>
      <c r="W487" s="20">
        <f t="shared" si="317"/>
        <v>2.7033868522009256E-3</v>
      </c>
      <c r="X487" s="20">
        <f t="shared" si="318"/>
        <v>0</v>
      </c>
      <c r="Y487" s="20">
        <f t="shared" si="319"/>
        <v>8.3511491181186524E-4</v>
      </c>
      <c r="Z487" s="20">
        <f t="shared" si="320"/>
        <v>0</v>
      </c>
      <c r="AA487" s="20">
        <f t="shared" si="321"/>
        <v>0.61879100048629931</v>
      </c>
      <c r="AB487" s="20">
        <f t="shared" si="322"/>
        <v>1.7475845884438294E-2</v>
      </c>
      <c r="AC487" s="20">
        <f t="shared" si="323"/>
        <v>0</v>
      </c>
      <c r="AD487" s="20">
        <f t="shared" si="324"/>
        <v>0.38766098155238421</v>
      </c>
      <c r="AE487" s="20">
        <f t="shared" si="325"/>
        <v>0</v>
      </c>
      <c r="AF487" s="20">
        <f t="shared" si="326"/>
        <v>0</v>
      </c>
      <c r="AG487" s="20">
        <f t="shared" si="327"/>
        <v>0</v>
      </c>
      <c r="AH487" s="20">
        <f t="shared" si="328"/>
        <v>0</v>
      </c>
      <c r="AI487" s="20">
        <f t="shared" si="329"/>
        <v>0</v>
      </c>
      <c r="AJ487" s="20">
        <f t="shared" si="330"/>
        <v>0</v>
      </c>
      <c r="AL487" s="16">
        <f t="shared" si="331"/>
        <v>0.62339712842821238</v>
      </c>
      <c r="AN487" s="20">
        <f t="shared" si="332"/>
        <v>0</v>
      </c>
      <c r="AO487" s="20">
        <f t="shared" si="333"/>
        <v>5.1377819814094373E-3</v>
      </c>
      <c r="AP487" s="20">
        <f t="shared" si="334"/>
        <v>1.3009621293975379E-2</v>
      </c>
      <c r="AQ487" s="20">
        <f t="shared" si="335"/>
        <v>0</v>
      </c>
      <c r="AR487" s="20">
        <f t="shared" si="336"/>
        <v>4.0188583186970836E-3</v>
      </c>
      <c r="AS487" s="20">
        <f t="shared" si="337"/>
        <v>0</v>
      </c>
      <c r="AT487" s="20">
        <f t="shared" si="338"/>
        <v>2.9778337384059181</v>
      </c>
      <c r="AU487" s="20">
        <f t="shared" si="339"/>
        <v>8.4099741982292753E-2</v>
      </c>
      <c r="AV487" s="20">
        <f t="shared" si="340"/>
        <v>0</v>
      </c>
      <c r="AW487" s="20">
        <f t="shared" si="341"/>
        <v>1.8655571089802934</v>
      </c>
      <c r="AX487" s="20">
        <f t="shared" si="342"/>
        <v>0</v>
      </c>
      <c r="AY487" s="20">
        <f t="shared" si="343"/>
        <v>0</v>
      </c>
      <c r="AZ487" s="20">
        <f t="shared" si="344"/>
        <v>0</v>
      </c>
      <c r="BA487" s="20">
        <f t="shared" si="345"/>
        <v>0</v>
      </c>
      <c r="BB487" s="20">
        <f t="shared" si="346"/>
        <v>0</v>
      </c>
      <c r="BC487" s="20">
        <f t="shared" si="347"/>
        <v>0</v>
      </c>
      <c r="BE487" s="16">
        <f t="shared" si="348"/>
        <v>1.2554178037645183</v>
      </c>
    </row>
    <row r="488" spans="1:57" s="16" customFormat="1" x14ac:dyDescent="0.25">
      <c r="A488" s="16" t="s">
        <v>269</v>
      </c>
      <c r="C488" s="17"/>
      <c r="D488" s="18">
        <v>0.03</v>
      </c>
      <c r="E488" s="18">
        <v>0</v>
      </c>
      <c r="F488" s="17"/>
      <c r="G488" s="18">
        <v>0.03</v>
      </c>
      <c r="H488" s="17"/>
      <c r="I488" s="18">
        <v>25.71</v>
      </c>
      <c r="J488" s="18">
        <v>0.93</v>
      </c>
      <c r="K488" s="17"/>
      <c r="L488" s="18">
        <v>43.89</v>
      </c>
      <c r="M488" s="17"/>
      <c r="N488" s="17"/>
      <c r="O488" s="17"/>
      <c r="P488" s="17"/>
      <c r="Q488" s="17"/>
      <c r="R488" s="17"/>
      <c r="S488" s="19">
        <f t="shared" si="314"/>
        <v>70.59</v>
      </c>
      <c r="U488" s="20">
        <f t="shared" si="315"/>
        <v>0</v>
      </c>
      <c r="V488" s="20">
        <f t="shared" si="316"/>
        <v>4.0035981671260681E-4</v>
      </c>
      <c r="W488" s="20">
        <f t="shared" si="317"/>
        <v>0</v>
      </c>
      <c r="X488" s="20">
        <f t="shared" si="318"/>
        <v>0</v>
      </c>
      <c r="Y488" s="20">
        <f t="shared" si="319"/>
        <v>4.1755745590593262E-4</v>
      </c>
      <c r="Z488" s="20">
        <f t="shared" si="320"/>
        <v>0</v>
      </c>
      <c r="AA488" s="20">
        <f t="shared" si="321"/>
        <v>0.63789561437460918</v>
      </c>
      <c r="AB488" s="20">
        <f t="shared" si="322"/>
        <v>1.6584221094415933E-2</v>
      </c>
      <c r="AC488" s="20">
        <f t="shared" si="323"/>
        <v>0</v>
      </c>
      <c r="AD488" s="20">
        <f t="shared" si="324"/>
        <v>0.38191785589975635</v>
      </c>
      <c r="AE488" s="20">
        <f t="shared" si="325"/>
        <v>0</v>
      </c>
      <c r="AF488" s="20">
        <f t="shared" si="326"/>
        <v>0</v>
      </c>
      <c r="AG488" s="20">
        <f t="shared" si="327"/>
        <v>0</v>
      </c>
      <c r="AH488" s="20">
        <f t="shared" si="328"/>
        <v>0</v>
      </c>
      <c r="AI488" s="20">
        <f t="shared" si="329"/>
        <v>0</v>
      </c>
      <c r="AJ488" s="20">
        <f t="shared" si="330"/>
        <v>0</v>
      </c>
      <c r="AL488" s="16">
        <f t="shared" si="331"/>
        <v>0.63871353164722766</v>
      </c>
      <c r="AN488" s="20">
        <f t="shared" si="332"/>
        <v>0</v>
      </c>
      <c r="AO488" s="20">
        <f t="shared" si="333"/>
        <v>1.880466579501242E-3</v>
      </c>
      <c r="AP488" s="20">
        <f t="shared" si="334"/>
        <v>0</v>
      </c>
      <c r="AQ488" s="20">
        <f t="shared" si="335"/>
        <v>0</v>
      </c>
      <c r="AR488" s="20">
        <f t="shared" si="336"/>
        <v>1.961242882215419E-3</v>
      </c>
      <c r="AS488" s="20">
        <f t="shared" si="337"/>
        <v>0</v>
      </c>
      <c r="AT488" s="20">
        <f t="shared" si="338"/>
        <v>2.996158290538284</v>
      </c>
      <c r="AU488" s="20">
        <f t="shared" si="339"/>
        <v>7.7895113878262159E-2</v>
      </c>
      <c r="AV488" s="20">
        <f t="shared" si="340"/>
        <v>0</v>
      </c>
      <c r="AW488" s="20">
        <f t="shared" si="341"/>
        <v>1.7938457711149423</v>
      </c>
      <c r="AX488" s="20">
        <f t="shared" si="342"/>
        <v>0</v>
      </c>
      <c r="AY488" s="20">
        <f t="shared" si="343"/>
        <v>0</v>
      </c>
      <c r="AZ488" s="20">
        <f t="shared" si="344"/>
        <v>0</v>
      </c>
      <c r="BA488" s="20">
        <f t="shared" si="345"/>
        <v>0</v>
      </c>
      <c r="BB488" s="20">
        <f t="shared" si="346"/>
        <v>0</v>
      </c>
      <c r="BC488" s="20">
        <f t="shared" si="347"/>
        <v>0</v>
      </c>
      <c r="BE488" s="16">
        <f t="shared" si="348"/>
        <v>0.25965701277298753</v>
      </c>
    </row>
    <row r="489" spans="1:57" s="16" customFormat="1" x14ac:dyDescent="0.25">
      <c r="A489" s="16" t="s">
        <v>269</v>
      </c>
      <c r="C489" s="17"/>
      <c r="D489" s="18">
        <v>0</v>
      </c>
      <c r="E489" s="18">
        <v>0</v>
      </c>
      <c r="F489" s="17"/>
      <c r="G489" s="18">
        <v>0.03</v>
      </c>
      <c r="H489" s="17"/>
      <c r="I489" s="18">
        <v>26.7</v>
      </c>
      <c r="J489" s="18">
        <v>0.79</v>
      </c>
      <c r="K489" s="17"/>
      <c r="L489" s="18">
        <v>42.44</v>
      </c>
      <c r="M489" s="17"/>
      <c r="N489" s="17"/>
      <c r="O489" s="17"/>
      <c r="P489" s="17"/>
      <c r="Q489" s="17"/>
      <c r="R489" s="17"/>
      <c r="S489" s="19">
        <f t="shared" si="314"/>
        <v>69.959999999999994</v>
      </c>
      <c r="U489" s="20">
        <f t="shared" si="315"/>
        <v>0</v>
      </c>
      <c r="V489" s="20">
        <f t="shared" si="316"/>
        <v>0</v>
      </c>
      <c r="W489" s="20">
        <f t="shared" si="317"/>
        <v>0</v>
      </c>
      <c r="X489" s="20">
        <f t="shared" si="318"/>
        <v>0</v>
      </c>
      <c r="Y489" s="20">
        <f t="shared" si="319"/>
        <v>4.1755745590593262E-4</v>
      </c>
      <c r="Z489" s="20">
        <f t="shared" si="320"/>
        <v>0</v>
      </c>
      <c r="AA489" s="20">
        <f t="shared" si="321"/>
        <v>0.66245868937386487</v>
      </c>
      <c r="AB489" s="20">
        <f t="shared" si="322"/>
        <v>1.4087671682353321E-2</v>
      </c>
      <c r="AC489" s="20">
        <f t="shared" si="323"/>
        <v>0</v>
      </c>
      <c r="AD489" s="20">
        <f t="shared" si="324"/>
        <v>0.36930038287504346</v>
      </c>
      <c r="AE489" s="20">
        <f t="shared" si="325"/>
        <v>0</v>
      </c>
      <c r="AF489" s="20">
        <f t="shared" si="326"/>
        <v>0</v>
      </c>
      <c r="AG489" s="20">
        <f t="shared" si="327"/>
        <v>0</v>
      </c>
      <c r="AH489" s="20">
        <f t="shared" si="328"/>
        <v>0</v>
      </c>
      <c r="AI489" s="20">
        <f t="shared" si="329"/>
        <v>0</v>
      </c>
      <c r="AJ489" s="20">
        <f t="shared" si="330"/>
        <v>0</v>
      </c>
      <c r="AL489" s="16">
        <f t="shared" si="331"/>
        <v>0.66287624682977075</v>
      </c>
      <c r="AN489" s="20">
        <f t="shared" si="332"/>
        <v>0</v>
      </c>
      <c r="AO489" s="20">
        <f t="shared" si="333"/>
        <v>0</v>
      </c>
      <c r="AP489" s="20">
        <f t="shared" si="334"/>
        <v>0</v>
      </c>
      <c r="AQ489" s="20">
        <f t="shared" si="335"/>
        <v>0</v>
      </c>
      <c r="AR489" s="20">
        <f t="shared" si="336"/>
        <v>1.889752987392063E-3</v>
      </c>
      <c r="AS489" s="20">
        <f t="shared" si="337"/>
        <v>0</v>
      </c>
      <c r="AT489" s="20">
        <f t="shared" si="338"/>
        <v>2.9981102470126082</v>
      </c>
      <c r="AU489" s="20">
        <f t="shared" si="339"/>
        <v>6.3757021388508542E-2</v>
      </c>
      <c r="AV489" s="20">
        <f t="shared" si="340"/>
        <v>0</v>
      </c>
      <c r="AW489" s="20">
        <f t="shared" si="341"/>
        <v>1.6713544253904211</v>
      </c>
      <c r="AX489" s="20">
        <f t="shared" si="342"/>
        <v>0</v>
      </c>
      <c r="AY489" s="20">
        <f t="shared" si="343"/>
        <v>0</v>
      </c>
      <c r="AZ489" s="20">
        <f t="shared" si="344"/>
        <v>0</v>
      </c>
      <c r="BA489" s="20">
        <f t="shared" si="345"/>
        <v>0</v>
      </c>
      <c r="BB489" s="20">
        <f t="shared" si="346"/>
        <v>0</v>
      </c>
      <c r="BC489" s="20">
        <f t="shared" si="347"/>
        <v>0</v>
      </c>
      <c r="BE489" s="16">
        <f t="shared" si="348"/>
        <v>0.12668925229609931</v>
      </c>
    </row>
    <row r="490" spans="1:57" s="16" customFormat="1" x14ac:dyDescent="0.25">
      <c r="A490" s="16" t="s">
        <v>269</v>
      </c>
      <c r="C490" s="17"/>
      <c r="D490" s="18">
        <v>0.06</v>
      </c>
      <c r="E490" s="18">
        <v>0</v>
      </c>
      <c r="F490" s="17"/>
      <c r="G490" s="18">
        <v>0.03</v>
      </c>
      <c r="H490" s="17"/>
      <c r="I490" s="18">
        <v>26.66</v>
      </c>
      <c r="J490" s="18">
        <v>0.84</v>
      </c>
      <c r="K490" s="17"/>
      <c r="L490" s="18">
        <v>43.82</v>
      </c>
      <c r="M490" s="17"/>
      <c r="N490" s="17"/>
      <c r="O490" s="17"/>
      <c r="P490" s="17"/>
      <c r="Q490" s="17"/>
      <c r="R490" s="17"/>
      <c r="S490" s="19">
        <f t="shared" si="314"/>
        <v>71.41</v>
      </c>
      <c r="U490" s="20">
        <f t="shared" si="315"/>
        <v>0</v>
      </c>
      <c r="V490" s="20">
        <f t="shared" si="316"/>
        <v>8.0071963342521362E-4</v>
      </c>
      <c r="W490" s="20">
        <f t="shared" si="317"/>
        <v>0</v>
      </c>
      <c r="X490" s="20">
        <f t="shared" si="318"/>
        <v>0</v>
      </c>
      <c r="Y490" s="20">
        <f t="shared" si="319"/>
        <v>4.1755745590593262E-4</v>
      </c>
      <c r="Z490" s="20">
        <f t="shared" si="320"/>
        <v>0</v>
      </c>
      <c r="AA490" s="20">
        <f t="shared" si="321"/>
        <v>0.66146624189914749</v>
      </c>
      <c r="AB490" s="20">
        <f t="shared" si="322"/>
        <v>1.4979296472375682E-2</v>
      </c>
      <c r="AC490" s="20">
        <f t="shared" si="323"/>
        <v>0</v>
      </c>
      <c r="AD490" s="20">
        <f t="shared" si="324"/>
        <v>0.38130873651235642</v>
      </c>
      <c r="AE490" s="20">
        <f t="shared" si="325"/>
        <v>0</v>
      </c>
      <c r="AF490" s="20">
        <f t="shared" si="326"/>
        <v>0</v>
      </c>
      <c r="AG490" s="20">
        <f t="shared" si="327"/>
        <v>0</v>
      </c>
      <c r="AH490" s="20">
        <f t="shared" si="328"/>
        <v>0</v>
      </c>
      <c r="AI490" s="20">
        <f t="shared" si="329"/>
        <v>0</v>
      </c>
      <c r="AJ490" s="20">
        <f t="shared" si="330"/>
        <v>0</v>
      </c>
      <c r="AL490" s="16">
        <f t="shared" si="331"/>
        <v>0.66268451898847869</v>
      </c>
      <c r="AN490" s="20">
        <f t="shared" si="332"/>
        <v>0</v>
      </c>
      <c r="AO490" s="20">
        <f t="shared" si="333"/>
        <v>3.6248906250930606E-3</v>
      </c>
      <c r="AP490" s="20">
        <f t="shared" si="334"/>
        <v>0</v>
      </c>
      <c r="AQ490" s="20">
        <f t="shared" si="335"/>
        <v>0</v>
      </c>
      <c r="AR490" s="20">
        <f t="shared" si="336"/>
        <v>1.8902997306016387E-3</v>
      </c>
      <c r="AS490" s="20">
        <f t="shared" si="337"/>
        <v>0</v>
      </c>
      <c r="AT490" s="20">
        <f t="shared" si="338"/>
        <v>2.9944848096443049</v>
      </c>
      <c r="AU490" s="20">
        <f t="shared" si="339"/>
        <v>6.7811889563559158E-2</v>
      </c>
      <c r="AV490" s="20">
        <f t="shared" si="340"/>
        <v>0</v>
      </c>
      <c r="AW490" s="20">
        <f t="shared" si="341"/>
        <v>1.7262002910271053</v>
      </c>
      <c r="AX490" s="20">
        <f t="shared" si="342"/>
        <v>0</v>
      </c>
      <c r="AY490" s="20">
        <f t="shared" si="343"/>
        <v>0</v>
      </c>
      <c r="AZ490" s="20">
        <f t="shared" si="344"/>
        <v>0</v>
      </c>
      <c r="BA490" s="20">
        <f t="shared" si="345"/>
        <v>0</v>
      </c>
      <c r="BB490" s="20">
        <f t="shared" si="346"/>
        <v>0</v>
      </c>
      <c r="BC490" s="20">
        <f t="shared" si="347"/>
        <v>0</v>
      </c>
      <c r="BE490" s="16">
        <f t="shared" si="348"/>
        <v>0.35690550280550803</v>
      </c>
    </row>
    <row r="491" spans="1:57" s="16" customFormat="1" x14ac:dyDescent="0.25">
      <c r="A491" s="16" t="s">
        <v>269</v>
      </c>
      <c r="C491" s="17"/>
      <c r="D491" s="18">
        <v>0.01</v>
      </c>
      <c r="E491" s="18">
        <v>0</v>
      </c>
      <c r="F491" s="17"/>
      <c r="G491" s="18">
        <v>0</v>
      </c>
      <c r="H491" s="17"/>
      <c r="I491" s="18">
        <v>26.38</v>
      </c>
      <c r="J491" s="18">
        <v>0.69</v>
      </c>
      <c r="K491" s="17"/>
      <c r="L491" s="18">
        <v>43.8</v>
      </c>
      <c r="M491" s="17"/>
      <c r="N491" s="17"/>
      <c r="O491" s="17"/>
      <c r="P491" s="17"/>
      <c r="Q491" s="17"/>
      <c r="R491" s="17"/>
      <c r="S491" s="19">
        <f t="shared" si="314"/>
        <v>70.88</v>
      </c>
      <c r="U491" s="20">
        <f t="shared" si="315"/>
        <v>0</v>
      </c>
      <c r="V491" s="20">
        <f t="shared" si="316"/>
        <v>1.3345327223753561E-4</v>
      </c>
      <c r="W491" s="20">
        <f t="shared" si="317"/>
        <v>0</v>
      </c>
      <c r="X491" s="20">
        <f t="shared" si="318"/>
        <v>0</v>
      </c>
      <c r="Y491" s="20">
        <f t="shared" si="319"/>
        <v>0</v>
      </c>
      <c r="Z491" s="20">
        <f t="shared" si="320"/>
        <v>0</v>
      </c>
      <c r="AA491" s="20">
        <f t="shared" si="321"/>
        <v>0.65451910957612569</v>
      </c>
      <c r="AB491" s="20">
        <f t="shared" si="322"/>
        <v>1.2304422102308595E-2</v>
      </c>
      <c r="AC491" s="20">
        <f t="shared" si="323"/>
        <v>0</v>
      </c>
      <c r="AD491" s="20">
        <f t="shared" si="324"/>
        <v>0.38113470240167069</v>
      </c>
      <c r="AE491" s="20">
        <f t="shared" si="325"/>
        <v>0</v>
      </c>
      <c r="AF491" s="20">
        <f t="shared" si="326"/>
        <v>0</v>
      </c>
      <c r="AG491" s="20">
        <f t="shared" si="327"/>
        <v>0</v>
      </c>
      <c r="AH491" s="20">
        <f t="shared" si="328"/>
        <v>0</v>
      </c>
      <c r="AI491" s="20">
        <f t="shared" si="329"/>
        <v>0</v>
      </c>
      <c r="AJ491" s="20">
        <f t="shared" si="330"/>
        <v>0</v>
      </c>
      <c r="AL491" s="16">
        <f t="shared" si="331"/>
        <v>0.65465256284836326</v>
      </c>
      <c r="AN491" s="20">
        <f t="shared" si="332"/>
        <v>0</v>
      </c>
      <c r="AO491" s="20">
        <f t="shared" si="333"/>
        <v>6.115607567022417E-4</v>
      </c>
      <c r="AP491" s="20">
        <f t="shared" si="334"/>
        <v>0</v>
      </c>
      <c r="AQ491" s="20">
        <f t="shared" si="335"/>
        <v>0</v>
      </c>
      <c r="AR491" s="20">
        <f t="shared" si="336"/>
        <v>0</v>
      </c>
      <c r="AS491" s="20">
        <f t="shared" si="337"/>
        <v>0</v>
      </c>
      <c r="AT491" s="20">
        <f t="shared" si="338"/>
        <v>2.9993884392432979</v>
      </c>
      <c r="AU491" s="20">
        <f t="shared" si="339"/>
        <v>5.6386041087684524E-2</v>
      </c>
      <c r="AV491" s="20">
        <f t="shared" si="340"/>
        <v>0</v>
      </c>
      <c r="AW491" s="20">
        <f t="shared" si="341"/>
        <v>1.7465815794413351</v>
      </c>
      <c r="AX491" s="20">
        <f t="shared" si="342"/>
        <v>0</v>
      </c>
      <c r="AY491" s="20">
        <f t="shared" si="343"/>
        <v>0</v>
      </c>
      <c r="AZ491" s="20">
        <f t="shared" si="344"/>
        <v>0</v>
      </c>
      <c r="BA491" s="20">
        <f t="shared" si="345"/>
        <v>0</v>
      </c>
      <c r="BB491" s="20">
        <f t="shared" si="346"/>
        <v>0</v>
      </c>
      <c r="BC491" s="20">
        <f t="shared" si="347"/>
        <v>0</v>
      </c>
      <c r="BE491" s="16">
        <f t="shared" si="348"/>
        <v>4.3769238724508601E-2</v>
      </c>
    </row>
    <row r="492" spans="1:57" s="16" customFormat="1" x14ac:dyDescent="0.25">
      <c r="A492" s="16" t="s">
        <v>269</v>
      </c>
      <c r="C492" s="17"/>
      <c r="D492" s="18">
        <v>0</v>
      </c>
      <c r="E492" s="18">
        <v>0</v>
      </c>
      <c r="F492" s="17"/>
      <c r="G492" s="18">
        <v>0</v>
      </c>
      <c r="H492" s="17"/>
      <c r="I492" s="18">
        <v>25.58</v>
      </c>
      <c r="J492" s="18">
        <v>0.26</v>
      </c>
      <c r="K492" s="17"/>
      <c r="L492" s="18">
        <v>44.36</v>
      </c>
      <c r="M492" s="17"/>
      <c r="N492" s="17"/>
      <c r="O492" s="17"/>
      <c r="P492" s="17"/>
      <c r="Q492" s="17"/>
      <c r="R492" s="17"/>
      <c r="S492" s="19">
        <f t="shared" si="314"/>
        <v>70.2</v>
      </c>
      <c r="U492" s="20">
        <f t="shared" si="315"/>
        <v>0</v>
      </c>
      <c r="V492" s="20">
        <f t="shared" si="316"/>
        <v>0</v>
      </c>
      <c r="W492" s="20">
        <f t="shared" si="317"/>
        <v>0</v>
      </c>
      <c r="X492" s="20">
        <f t="shared" si="318"/>
        <v>0</v>
      </c>
      <c r="Y492" s="20">
        <f t="shared" si="319"/>
        <v>0</v>
      </c>
      <c r="Z492" s="20">
        <f t="shared" si="320"/>
        <v>0</v>
      </c>
      <c r="AA492" s="20">
        <f t="shared" si="321"/>
        <v>0.63467016008177757</v>
      </c>
      <c r="AB492" s="20">
        <f t="shared" si="322"/>
        <v>4.6364489081162823E-3</v>
      </c>
      <c r="AC492" s="20">
        <f t="shared" si="323"/>
        <v>0</v>
      </c>
      <c r="AD492" s="20">
        <f t="shared" si="324"/>
        <v>0.38600765750087018</v>
      </c>
      <c r="AE492" s="20">
        <f t="shared" si="325"/>
        <v>0</v>
      </c>
      <c r="AF492" s="20">
        <f t="shared" si="326"/>
        <v>0</v>
      </c>
      <c r="AG492" s="20">
        <f t="shared" si="327"/>
        <v>0</v>
      </c>
      <c r="AH492" s="20">
        <f t="shared" si="328"/>
        <v>0</v>
      </c>
      <c r="AI492" s="20">
        <f t="shared" si="329"/>
        <v>0</v>
      </c>
      <c r="AJ492" s="20">
        <f t="shared" si="330"/>
        <v>0</v>
      </c>
      <c r="AL492" s="16">
        <f t="shared" si="331"/>
        <v>0.63467016008177757</v>
      </c>
      <c r="AN492" s="20">
        <f t="shared" si="332"/>
        <v>0</v>
      </c>
      <c r="AO492" s="20">
        <f t="shared" si="333"/>
        <v>0</v>
      </c>
      <c r="AP492" s="20">
        <f t="shared" si="334"/>
        <v>0</v>
      </c>
      <c r="AQ492" s="20">
        <f t="shared" si="335"/>
        <v>0</v>
      </c>
      <c r="AR492" s="20">
        <f t="shared" si="336"/>
        <v>0</v>
      </c>
      <c r="AS492" s="20">
        <f t="shared" si="337"/>
        <v>0</v>
      </c>
      <c r="AT492" s="20">
        <f t="shared" si="338"/>
        <v>3</v>
      </c>
      <c r="AU492" s="20">
        <f t="shared" si="339"/>
        <v>2.1915866853668715E-2</v>
      </c>
      <c r="AV492" s="20">
        <f t="shared" si="340"/>
        <v>0</v>
      </c>
      <c r="AW492" s="20">
        <f t="shared" si="341"/>
        <v>1.8246059848684215</v>
      </c>
      <c r="AX492" s="20">
        <f t="shared" si="342"/>
        <v>0</v>
      </c>
      <c r="AY492" s="20">
        <f t="shared" si="343"/>
        <v>0</v>
      </c>
      <c r="AZ492" s="20">
        <f t="shared" si="344"/>
        <v>0</v>
      </c>
      <c r="BA492" s="20">
        <f t="shared" si="345"/>
        <v>0</v>
      </c>
      <c r="BB492" s="20">
        <f t="shared" si="346"/>
        <v>0</v>
      </c>
      <c r="BC492" s="20">
        <f t="shared" si="347"/>
        <v>0</v>
      </c>
      <c r="BE492" s="16">
        <f t="shared" si="348"/>
        <v>-2.4940752983131018E-3</v>
      </c>
    </row>
    <row r="493" spans="1:57" s="16" customFormat="1" x14ac:dyDescent="0.25">
      <c r="A493" s="16" t="s">
        <v>269</v>
      </c>
      <c r="C493" s="17"/>
      <c r="D493" s="18">
        <v>0</v>
      </c>
      <c r="E493" s="18">
        <v>0</v>
      </c>
      <c r="F493" s="17"/>
      <c r="G493" s="18">
        <v>0</v>
      </c>
      <c r="H493" s="17"/>
      <c r="I493" s="18">
        <v>24.35</v>
      </c>
      <c r="J493" s="18">
        <v>1.21</v>
      </c>
      <c r="K493" s="17"/>
      <c r="L493" s="18">
        <v>44.74</v>
      </c>
      <c r="M493" s="17"/>
      <c r="N493" s="17"/>
      <c r="O493" s="17"/>
      <c r="P493" s="17"/>
      <c r="Q493" s="17"/>
      <c r="R493" s="17"/>
      <c r="S493" s="19">
        <f t="shared" si="314"/>
        <v>70.300000000000011</v>
      </c>
      <c r="U493" s="20">
        <f t="shared" si="315"/>
        <v>0</v>
      </c>
      <c r="V493" s="20">
        <f t="shared" si="316"/>
        <v>0</v>
      </c>
      <c r="W493" s="20">
        <f t="shared" si="317"/>
        <v>0</v>
      </c>
      <c r="X493" s="20">
        <f t="shared" si="318"/>
        <v>0</v>
      </c>
      <c r="Y493" s="20">
        <f t="shared" si="319"/>
        <v>0</v>
      </c>
      <c r="Z493" s="20">
        <f t="shared" si="320"/>
        <v>0</v>
      </c>
      <c r="AA493" s="20">
        <f t="shared" si="321"/>
        <v>0.60415240023421757</v>
      </c>
      <c r="AB493" s="20">
        <f t="shared" si="322"/>
        <v>2.1577319918541161E-2</v>
      </c>
      <c r="AC493" s="20">
        <f t="shared" si="323"/>
        <v>0</v>
      </c>
      <c r="AD493" s="20">
        <f t="shared" si="324"/>
        <v>0.3893143056038984</v>
      </c>
      <c r="AE493" s="20">
        <f t="shared" si="325"/>
        <v>0</v>
      </c>
      <c r="AF493" s="20">
        <f t="shared" si="326"/>
        <v>0</v>
      </c>
      <c r="AG493" s="20">
        <f t="shared" si="327"/>
        <v>0</v>
      </c>
      <c r="AH493" s="20">
        <f t="shared" si="328"/>
        <v>0</v>
      </c>
      <c r="AI493" s="20">
        <f t="shared" si="329"/>
        <v>0</v>
      </c>
      <c r="AJ493" s="20">
        <f t="shared" si="330"/>
        <v>0</v>
      </c>
      <c r="AL493" s="16">
        <f t="shared" si="331"/>
        <v>0.60415240023421757</v>
      </c>
      <c r="AN493" s="20">
        <f t="shared" si="332"/>
        <v>0</v>
      </c>
      <c r="AO493" s="20">
        <f t="shared" si="333"/>
        <v>0</v>
      </c>
      <c r="AP493" s="20">
        <f t="shared" si="334"/>
        <v>0</v>
      </c>
      <c r="AQ493" s="20">
        <f t="shared" si="335"/>
        <v>0</v>
      </c>
      <c r="AR493" s="20">
        <f t="shared" si="336"/>
        <v>0</v>
      </c>
      <c r="AS493" s="20">
        <f t="shared" si="337"/>
        <v>0</v>
      </c>
      <c r="AT493" s="20">
        <f t="shared" si="338"/>
        <v>3</v>
      </c>
      <c r="AU493" s="20">
        <f t="shared" si="339"/>
        <v>0.10714508413858527</v>
      </c>
      <c r="AV493" s="20">
        <f t="shared" si="340"/>
        <v>0</v>
      </c>
      <c r="AW493" s="20">
        <f t="shared" si="341"/>
        <v>1.9331925460511414</v>
      </c>
      <c r="AX493" s="20">
        <f t="shared" si="342"/>
        <v>0</v>
      </c>
      <c r="AY493" s="20">
        <f t="shared" si="343"/>
        <v>0</v>
      </c>
      <c r="AZ493" s="20">
        <f t="shared" si="344"/>
        <v>0</v>
      </c>
      <c r="BA493" s="20">
        <f t="shared" si="345"/>
        <v>0</v>
      </c>
      <c r="BB493" s="20">
        <f t="shared" si="346"/>
        <v>0</v>
      </c>
      <c r="BC493" s="20">
        <f t="shared" si="347"/>
        <v>0</v>
      </c>
      <c r="BE493" s="16">
        <f t="shared" si="348"/>
        <v>-2.4940752983131018E-3</v>
      </c>
    </row>
    <row r="494" spans="1:57" s="16" customFormat="1" x14ac:dyDescent="0.25">
      <c r="A494" s="16" t="s">
        <v>269</v>
      </c>
      <c r="C494" s="17"/>
      <c r="D494" s="18">
        <v>0</v>
      </c>
      <c r="E494" s="18">
        <v>0</v>
      </c>
      <c r="F494" s="17"/>
      <c r="G494" s="18">
        <v>0</v>
      </c>
      <c r="H494" s="17"/>
      <c r="I494" s="18">
        <v>24.31</v>
      </c>
      <c r="J494" s="18">
        <v>0.52</v>
      </c>
      <c r="K494" s="17"/>
      <c r="L494" s="18">
        <v>45.89</v>
      </c>
      <c r="M494" s="17"/>
      <c r="N494" s="17"/>
      <c r="O494" s="17"/>
      <c r="P494" s="17"/>
      <c r="Q494" s="17"/>
      <c r="R494" s="17"/>
      <c r="S494" s="19">
        <f t="shared" si="314"/>
        <v>70.72</v>
      </c>
      <c r="U494" s="20">
        <f t="shared" si="315"/>
        <v>0</v>
      </c>
      <c r="V494" s="20">
        <f t="shared" si="316"/>
        <v>0</v>
      </c>
      <c r="W494" s="20">
        <f t="shared" si="317"/>
        <v>0</v>
      </c>
      <c r="X494" s="20">
        <f t="shared" si="318"/>
        <v>0</v>
      </c>
      <c r="Y494" s="20">
        <f t="shared" si="319"/>
        <v>0</v>
      </c>
      <c r="Z494" s="20">
        <f t="shared" si="320"/>
        <v>0</v>
      </c>
      <c r="AA494" s="20">
        <f t="shared" si="321"/>
        <v>0.60315995275950018</v>
      </c>
      <c r="AB494" s="20">
        <f t="shared" si="322"/>
        <v>9.2728978162325646E-3</v>
      </c>
      <c r="AC494" s="20">
        <f t="shared" si="323"/>
        <v>0</v>
      </c>
      <c r="AD494" s="20">
        <f t="shared" si="324"/>
        <v>0.39932126696832582</v>
      </c>
      <c r="AE494" s="20">
        <f t="shared" si="325"/>
        <v>0</v>
      </c>
      <c r="AF494" s="20">
        <f t="shared" si="326"/>
        <v>0</v>
      </c>
      <c r="AG494" s="20">
        <f t="shared" si="327"/>
        <v>0</v>
      </c>
      <c r="AH494" s="20">
        <f t="shared" si="328"/>
        <v>0</v>
      </c>
      <c r="AI494" s="20">
        <f t="shared" si="329"/>
        <v>0</v>
      </c>
      <c r="AJ494" s="20">
        <f t="shared" si="330"/>
        <v>0</v>
      </c>
      <c r="AL494" s="16">
        <f t="shared" si="331"/>
        <v>0.60315995275950018</v>
      </c>
      <c r="AN494" s="20">
        <f t="shared" si="332"/>
        <v>0</v>
      </c>
      <c r="AO494" s="20">
        <f t="shared" si="333"/>
        <v>0</v>
      </c>
      <c r="AP494" s="20">
        <f t="shared" si="334"/>
        <v>0</v>
      </c>
      <c r="AQ494" s="20">
        <f t="shared" si="335"/>
        <v>0</v>
      </c>
      <c r="AR494" s="20">
        <f t="shared" si="336"/>
        <v>0</v>
      </c>
      <c r="AS494" s="20">
        <f t="shared" si="337"/>
        <v>0</v>
      </c>
      <c r="AT494" s="20">
        <f t="shared" si="338"/>
        <v>3</v>
      </c>
      <c r="AU494" s="20">
        <f t="shared" si="339"/>
        <v>4.6121585694516305E-2</v>
      </c>
      <c r="AV494" s="20">
        <f t="shared" si="340"/>
        <v>0</v>
      </c>
      <c r="AW494" s="20">
        <f t="shared" si="341"/>
        <v>1.9861461216451901</v>
      </c>
      <c r="AX494" s="20">
        <f t="shared" si="342"/>
        <v>0</v>
      </c>
      <c r="AY494" s="20">
        <f t="shared" si="343"/>
        <v>0</v>
      </c>
      <c r="AZ494" s="20">
        <f t="shared" si="344"/>
        <v>0</v>
      </c>
      <c r="BA494" s="20">
        <f t="shared" si="345"/>
        <v>0</v>
      </c>
      <c r="BB494" s="20">
        <f t="shared" si="346"/>
        <v>0</v>
      </c>
      <c r="BC494" s="20">
        <f t="shared" si="347"/>
        <v>0</v>
      </c>
      <c r="BE494" s="16">
        <f t="shared" si="348"/>
        <v>-2.4940752983131018E-3</v>
      </c>
    </row>
    <row r="495" spans="1:57" s="16" customFormat="1" x14ac:dyDescent="0.25">
      <c r="A495" s="16" t="s">
        <v>269</v>
      </c>
      <c r="C495" s="18">
        <v>3.91</v>
      </c>
      <c r="D495" s="18">
        <v>25.93</v>
      </c>
      <c r="E495" s="18">
        <v>0.31</v>
      </c>
      <c r="F495" s="17"/>
      <c r="G495" s="18">
        <v>0</v>
      </c>
      <c r="H495" s="17"/>
      <c r="I495" s="18">
        <v>4.26</v>
      </c>
      <c r="J495" s="18">
        <v>0.47</v>
      </c>
      <c r="K495" s="17"/>
      <c r="L495" s="18">
        <v>39.51</v>
      </c>
      <c r="M495" s="17"/>
      <c r="N495" s="17"/>
      <c r="O495" s="17"/>
      <c r="P495" s="17"/>
      <c r="Q495" s="17"/>
      <c r="R495" s="17"/>
      <c r="S495" s="19">
        <f t="shared" si="314"/>
        <v>74.389999999999986</v>
      </c>
      <c r="U495" s="20">
        <f t="shared" si="315"/>
        <v>5.2347749716170767E-2</v>
      </c>
      <c r="V495" s="20">
        <f t="shared" si="316"/>
        <v>0.34604433491192982</v>
      </c>
      <c r="W495" s="20">
        <f t="shared" si="317"/>
        <v>3.8093178371922131E-3</v>
      </c>
      <c r="X495" s="20">
        <f t="shared" si="318"/>
        <v>0</v>
      </c>
      <c r="Y495" s="20">
        <f t="shared" si="319"/>
        <v>0</v>
      </c>
      <c r="Z495" s="20">
        <f t="shared" si="320"/>
        <v>0</v>
      </c>
      <c r="AA495" s="20">
        <f t="shared" si="321"/>
        <v>0.10569565605740315</v>
      </c>
      <c r="AB495" s="20">
        <f t="shared" si="322"/>
        <v>8.3812730262102023E-3</v>
      </c>
      <c r="AC495" s="20">
        <f t="shared" si="323"/>
        <v>0</v>
      </c>
      <c r="AD495" s="20">
        <f t="shared" si="324"/>
        <v>0.34380438565958926</v>
      </c>
      <c r="AE495" s="20">
        <f t="shared" si="325"/>
        <v>0</v>
      </c>
      <c r="AF495" s="20">
        <f t="shared" si="326"/>
        <v>0</v>
      </c>
      <c r="AG495" s="20">
        <f t="shared" si="327"/>
        <v>0</v>
      </c>
      <c r="AH495" s="20">
        <f t="shared" si="328"/>
        <v>0</v>
      </c>
      <c r="AI495" s="20">
        <f t="shared" si="329"/>
        <v>0</v>
      </c>
      <c r="AJ495" s="20">
        <f t="shared" si="330"/>
        <v>0</v>
      </c>
      <c r="AL495" s="16">
        <f t="shared" si="331"/>
        <v>0.50789705852269595</v>
      </c>
      <c r="AN495" s="20">
        <f t="shared" si="332"/>
        <v>0.309202911324785</v>
      </c>
      <c r="AO495" s="20">
        <f t="shared" si="333"/>
        <v>2.0439831011334739</v>
      </c>
      <c r="AP495" s="20">
        <f t="shared" si="334"/>
        <v>2.250053100290985E-2</v>
      </c>
      <c r="AQ495" s="20">
        <f t="shared" si="335"/>
        <v>0</v>
      </c>
      <c r="AR495" s="20">
        <f t="shared" si="336"/>
        <v>0</v>
      </c>
      <c r="AS495" s="20">
        <f t="shared" si="337"/>
        <v>0</v>
      </c>
      <c r="AT495" s="20">
        <f t="shared" si="338"/>
        <v>0.62431345653883141</v>
      </c>
      <c r="AU495" s="20">
        <f t="shared" si="339"/>
        <v>4.9505738725413445E-2</v>
      </c>
      <c r="AV495" s="20">
        <f t="shared" si="340"/>
        <v>0</v>
      </c>
      <c r="AW495" s="20">
        <f t="shared" si="341"/>
        <v>2.0307523732836859</v>
      </c>
      <c r="AX495" s="20">
        <f t="shared" si="342"/>
        <v>0</v>
      </c>
      <c r="AY495" s="20">
        <f t="shared" si="343"/>
        <v>0</v>
      </c>
      <c r="AZ495" s="20">
        <f t="shared" si="344"/>
        <v>0</v>
      </c>
      <c r="BA495" s="20">
        <f t="shared" si="345"/>
        <v>0</v>
      </c>
      <c r="BB495" s="20">
        <f t="shared" si="346"/>
        <v>0</v>
      </c>
      <c r="BC495" s="20">
        <f t="shared" si="347"/>
        <v>0</v>
      </c>
      <c r="BE495" s="16">
        <f t="shared" si="348"/>
        <v>21.415297907026183</v>
      </c>
    </row>
    <row r="496" spans="1:57" s="16" customFormat="1" x14ac:dyDescent="0.25">
      <c r="A496" s="16" t="s">
        <v>269</v>
      </c>
      <c r="C496" s="18">
        <v>3.47</v>
      </c>
      <c r="D496" s="18">
        <v>25.3</v>
      </c>
      <c r="E496" s="18">
        <v>0.4</v>
      </c>
      <c r="F496" s="17"/>
      <c r="G496" s="18">
        <v>0</v>
      </c>
      <c r="H496" s="17"/>
      <c r="I496" s="18">
        <v>4.7699999999999996</v>
      </c>
      <c r="J496" s="18">
        <v>0.28000000000000003</v>
      </c>
      <c r="K496" s="17"/>
      <c r="L496" s="18">
        <v>39.14</v>
      </c>
      <c r="M496" s="17"/>
      <c r="N496" s="17"/>
      <c r="O496" s="17"/>
      <c r="P496" s="17"/>
      <c r="Q496" s="17"/>
      <c r="R496" s="17"/>
      <c r="S496" s="19">
        <f t="shared" si="314"/>
        <v>73.36</v>
      </c>
      <c r="U496" s="20">
        <f t="shared" si="315"/>
        <v>4.6456954351691192E-2</v>
      </c>
      <c r="V496" s="20">
        <f t="shared" si="316"/>
        <v>0.3376367787609651</v>
      </c>
      <c r="W496" s="20">
        <f t="shared" si="317"/>
        <v>4.9152488221835006E-3</v>
      </c>
      <c r="X496" s="20">
        <f t="shared" si="318"/>
        <v>0</v>
      </c>
      <c r="Y496" s="20">
        <f t="shared" si="319"/>
        <v>0</v>
      </c>
      <c r="Z496" s="20">
        <f t="shared" si="320"/>
        <v>0</v>
      </c>
      <c r="AA496" s="20">
        <f t="shared" si="321"/>
        <v>0.11834936136005</v>
      </c>
      <c r="AB496" s="20">
        <f t="shared" si="322"/>
        <v>4.9930988241252278E-3</v>
      </c>
      <c r="AC496" s="20">
        <f t="shared" si="323"/>
        <v>0</v>
      </c>
      <c r="AD496" s="20">
        <f t="shared" si="324"/>
        <v>0.34058475461190391</v>
      </c>
      <c r="AE496" s="20">
        <f t="shared" si="325"/>
        <v>0</v>
      </c>
      <c r="AF496" s="20">
        <f t="shared" si="326"/>
        <v>0</v>
      </c>
      <c r="AG496" s="20">
        <f t="shared" si="327"/>
        <v>0</v>
      </c>
      <c r="AH496" s="20">
        <f t="shared" si="328"/>
        <v>0</v>
      </c>
      <c r="AI496" s="20">
        <f t="shared" si="329"/>
        <v>0</v>
      </c>
      <c r="AJ496" s="20">
        <f t="shared" si="330"/>
        <v>0</v>
      </c>
      <c r="AL496" s="16">
        <f t="shared" si="331"/>
        <v>0.50735834329488982</v>
      </c>
      <c r="AN496" s="20">
        <f t="shared" si="332"/>
        <v>0.27469906604860461</v>
      </c>
      <c r="AO496" s="20">
        <f t="shared" si="333"/>
        <v>1.9964396952750325</v>
      </c>
      <c r="AP496" s="20">
        <f t="shared" si="334"/>
        <v>2.9063770531077854E-2</v>
      </c>
      <c r="AQ496" s="20">
        <f t="shared" si="335"/>
        <v>0</v>
      </c>
      <c r="AR496" s="20">
        <f t="shared" si="336"/>
        <v>0</v>
      </c>
      <c r="AS496" s="20">
        <f t="shared" si="337"/>
        <v>0</v>
      </c>
      <c r="AT496" s="20">
        <f t="shared" si="338"/>
        <v>0.69979746814528454</v>
      </c>
      <c r="AU496" s="20">
        <f t="shared" si="339"/>
        <v>2.9524096075954992E-2</v>
      </c>
      <c r="AV496" s="20">
        <f t="shared" si="340"/>
        <v>0</v>
      </c>
      <c r="AW496" s="20">
        <f t="shared" si="341"/>
        <v>2.0138710190517979</v>
      </c>
      <c r="AX496" s="20">
        <f t="shared" si="342"/>
        <v>0</v>
      </c>
      <c r="AY496" s="20">
        <f t="shared" si="343"/>
        <v>0</v>
      </c>
      <c r="AZ496" s="20">
        <f t="shared" si="344"/>
        <v>0</v>
      </c>
      <c r="BA496" s="20">
        <f t="shared" si="345"/>
        <v>0</v>
      </c>
      <c r="BB496" s="20">
        <f t="shared" si="346"/>
        <v>0</v>
      </c>
      <c r="BC496" s="20">
        <f t="shared" si="347"/>
        <v>0</v>
      </c>
      <c r="BE496" s="16">
        <f t="shared" si="348"/>
        <v>21.798810374144566</v>
      </c>
    </row>
    <row r="497" spans="1:57" s="16" customFormat="1" x14ac:dyDescent="0.25">
      <c r="A497" s="16" t="s">
        <v>269</v>
      </c>
      <c r="C497" s="18">
        <v>3.54</v>
      </c>
      <c r="D497" s="18">
        <v>24.35</v>
      </c>
      <c r="E497" s="18">
        <v>0.17</v>
      </c>
      <c r="F497" s="17"/>
      <c r="G497" s="18">
        <v>0</v>
      </c>
      <c r="H497" s="17"/>
      <c r="I497" s="18">
        <v>5.0199999999999996</v>
      </c>
      <c r="J497" s="18">
        <v>0.3</v>
      </c>
      <c r="K497" s="17"/>
      <c r="L497" s="18">
        <v>39.799999999999997</v>
      </c>
      <c r="M497" s="17"/>
      <c r="N497" s="17"/>
      <c r="O497" s="17"/>
      <c r="P497" s="17"/>
      <c r="Q497" s="17"/>
      <c r="R497" s="17"/>
      <c r="S497" s="19">
        <f t="shared" si="314"/>
        <v>73.179999999999993</v>
      </c>
      <c r="U497" s="20">
        <f t="shared" si="315"/>
        <v>4.7394126341494758E-2</v>
      </c>
      <c r="V497" s="20">
        <f t="shared" si="316"/>
        <v>0.3249587178983992</v>
      </c>
      <c r="W497" s="20">
        <f t="shared" si="317"/>
        <v>2.0889807494279878E-3</v>
      </c>
      <c r="X497" s="20">
        <f t="shared" si="318"/>
        <v>0</v>
      </c>
      <c r="Y497" s="20">
        <f t="shared" si="319"/>
        <v>0</v>
      </c>
      <c r="Z497" s="20">
        <f t="shared" si="320"/>
        <v>0</v>
      </c>
      <c r="AA497" s="20">
        <f t="shared" si="321"/>
        <v>0.12455215807703376</v>
      </c>
      <c r="AB497" s="20">
        <f t="shared" si="322"/>
        <v>5.3497487401341715E-3</v>
      </c>
      <c r="AC497" s="20">
        <f t="shared" si="323"/>
        <v>0</v>
      </c>
      <c r="AD497" s="20">
        <f t="shared" si="324"/>
        <v>0.34632788026453182</v>
      </c>
      <c r="AE497" s="20">
        <f t="shared" si="325"/>
        <v>0</v>
      </c>
      <c r="AF497" s="20">
        <f t="shared" si="326"/>
        <v>0</v>
      </c>
      <c r="AG497" s="20">
        <f t="shared" si="327"/>
        <v>0</v>
      </c>
      <c r="AH497" s="20">
        <f t="shared" si="328"/>
        <v>0</v>
      </c>
      <c r="AI497" s="20">
        <f t="shared" si="329"/>
        <v>0</v>
      </c>
      <c r="AJ497" s="20">
        <f t="shared" si="330"/>
        <v>0</v>
      </c>
      <c r="AL497" s="16">
        <f t="shared" si="331"/>
        <v>0.49899398306635567</v>
      </c>
      <c r="AN497" s="20">
        <f t="shared" si="332"/>
        <v>0.28493806308196906</v>
      </c>
      <c r="AO497" s="20">
        <f t="shared" si="333"/>
        <v>1.9536831841228026</v>
      </c>
      <c r="AP497" s="20">
        <f t="shared" si="334"/>
        <v>1.2559153939638973E-2</v>
      </c>
      <c r="AQ497" s="20">
        <f t="shared" si="335"/>
        <v>0</v>
      </c>
      <c r="AR497" s="20">
        <f t="shared" si="336"/>
        <v>0</v>
      </c>
      <c r="AS497" s="20">
        <f t="shared" si="337"/>
        <v>0</v>
      </c>
      <c r="AT497" s="20">
        <f t="shared" si="338"/>
        <v>0.74881959885558946</v>
      </c>
      <c r="AU497" s="20">
        <f t="shared" si="339"/>
        <v>3.2163205900357122E-2</v>
      </c>
      <c r="AV497" s="20">
        <f t="shared" si="340"/>
        <v>0</v>
      </c>
      <c r="AW497" s="20">
        <f t="shared" si="341"/>
        <v>2.0821566512865797</v>
      </c>
      <c r="AX497" s="20">
        <f t="shared" si="342"/>
        <v>0</v>
      </c>
      <c r="AY497" s="20">
        <f t="shared" si="343"/>
        <v>0</v>
      </c>
      <c r="AZ497" s="20">
        <f t="shared" si="344"/>
        <v>0</v>
      </c>
      <c r="BA497" s="20">
        <f t="shared" si="345"/>
        <v>0</v>
      </c>
      <c r="BB497" s="20">
        <f t="shared" si="346"/>
        <v>0</v>
      </c>
      <c r="BC497" s="20">
        <f t="shared" si="347"/>
        <v>0</v>
      </c>
      <c r="BE497" s="16">
        <f t="shared" si="348"/>
        <v>21.745588575064158</v>
      </c>
    </row>
    <row r="498" spans="1:57" s="16" customFormat="1" x14ac:dyDescent="0.25">
      <c r="A498" s="16" t="s">
        <v>269</v>
      </c>
      <c r="C498" s="18">
        <v>3.53</v>
      </c>
      <c r="D498" s="18">
        <v>21.71</v>
      </c>
      <c r="E498" s="18">
        <v>0</v>
      </c>
      <c r="F498" s="17"/>
      <c r="G498" s="18">
        <v>0</v>
      </c>
      <c r="H498" s="17"/>
      <c r="I498" s="18">
        <v>8.4700000000000006</v>
      </c>
      <c r="J498" s="18">
        <v>0.44</v>
      </c>
      <c r="K498" s="17"/>
      <c r="L498" s="18">
        <v>39.61</v>
      </c>
      <c r="M498" s="17"/>
      <c r="N498" s="17"/>
      <c r="O498" s="17"/>
      <c r="P498" s="17"/>
      <c r="Q498" s="17"/>
      <c r="R498" s="17"/>
      <c r="S498" s="19">
        <f t="shared" si="314"/>
        <v>73.759999999999991</v>
      </c>
      <c r="U498" s="20">
        <f t="shared" si="315"/>
        <v>4.7260244628665675E-2</v>
      </c>
      <c r="V498" s="20">
        <f t="shared" si="316"/>
        <v>0.28972705402768978</v>
      </c>
      <c r="W498" s="20">
        <f t="shared" si="317"/>
        <v>0</v>
      </c>
      <c r="X498" s="20">
        <f t="shared" si="318"/>
        <v>0</v>
      </c>
      <c r="Y498" s="20">
        <f t="shared" si="319"/>
        <v>0</v>
      </c>
      <c r="Z498" s="20">
        <f t="shared" si="320"/>
        <v>0</v>
      </c>
      <c r="AA498" s="20">
        <f t="shared" si="321"/>
        <v>0.21015075277140957</v>
      </c>
      <c r="AB498" s="20">
        <f t="shared" si="322"/>
        <v>7.8462981521967862E-3</v>
      </c>
      <c r="AC498" s="20">
        <f t="shared" si="323"/>
        <v>0</v>
      </c>
      <c r="AD498" s="20">
        <f t="shared" si="324"/>
        <v>0.34467455621301774</v>
      </c>
      <c r="AE498" s="20">
        <f t="shared" si="325"/>
        <v>0</v>
      </c>
      <c r="AF498" s="20">
        <f t="shared" si="326"/>
        <v>0</v>
      </c>
      <c r="AG498" s="20">
        <f t="shared" si="327"/>
        <v>0</v>
      </c>
      <c r="AH498" s="20">
        <f t="shared" si="328"/>
        <v>0</v>
      </c>
      <c r="AI498" s="20">
        <f t="shared" si="329"/>
        <v>0</v>
      </c>
      <c r="AJ498" s="20">
        <f t="shared" si="330"/>
        <v>0</v>
      </c>
      <c r="AL498" s="16">
        <f t="shared" si="331"/>
        <v>0.54713805142776506</v>
      </c>
      <c r="AN498" s="20">
        <f t="shared" si="332"/>
        <v>0.25913155467074173</v>
      </c>
      <c r="AO498" s="20">
        <f t="shared" si="333"/>
        <v>1.5885957114752443</v>
      </c>
      <c r="AP498" s="20">
        <f t="shared" si="334"/>
        <v>0</v>
      </c>
      <c r="AQ498" s="20">
        <f t="shared" si="335"/>
        <v>0</v>
      </c>
      <c r="AR498" s="20">
        <f t="shared" si="336"/>
        <v>0</v>
      </c>
      <c r="AS498" s="20">
        <f t="shared" si="337"/>
        <v>0</v>
      </c>
      <c r="AT498" s="20">
        <f t="shared" si="338"/>
        <v>1.1522727338540135</v>
      </c>
      <c r="AU498" s="20">
        <f t="shared" si="339"/>
        <v>4.3021855992587711E-2</v>
      </c>
      <c r="AV498" s="20">
        <f t="shared" si="340"/>
        <v>0</v>
      </c>
      <c r="AW498" s="20">
        <f t="shared" si="341"/>
        <v>1.8898770903262032</v>
      </c>
      <c r="AX498" s="20">
        <f t="shared" si="342"/>
        <v>0</v>
      </c>
      <c r="AY498" s="20">
        <f t="shared" si="343"/>
        <v>0</v>
      </c>
      <c r="AZ498" s="20">
        <f t="shared" si="344"/>
        <v>0</v>
      </c>
      <c r="BA498" s="20">
        <f t="shared" si="345"/>
        <v>0</v>
      </c>
      <c r="BB498" s="20">
        <f t="shared" si="346"/>
        <v>0</v>
      </c>
      <c r="BC498" s="20">
        <f t="shared" si="347"/>
        <v>0</v>
      </c>
      <c r="BE498" s="16">
        <f t="shared" si="348"/>
        <v>22.832508185235469</v>
      </c>
    </row>
    <row r="499" spans="1:57" s="16" customFormat="1" x14ac:dyDescent="0.25">
      <c r="A499" s="16" t="s">
        <v>269</v>
      </c>
      <c r="C499" s="18">
        <v>3.59</v>
      </c>
      <c r="D499" s="18">
        <v>21.33</v>
      </c>
      <c r="E499" s="18">
        <v>0.18</v>
      </c>
      <c r="F499" s="17"/>
      <c r="G499" s="18">
        <v>0</v>
      </c>
      <c r="H499" s="17"/>
      <c r="I499" s="18">
        <v>7.15</v>
      </c>
      <c r="J499" s="18">
        <v>0.59</v>
      </c>
      <c r="K499" s="17"/>
      <c r="L499" s="18">
        <v>39.99</v>
      </c>
      <c r="M499" s="17"/>
      <c r="N499" s="17"/>
      <c r="O499" s="17"/>
      <c r="P499" s="17"/>
      <c r="Q499" s="17"/>
      <c r="R499" s="17"/>
      <c r="S499" s="19">
        <f t="shared" si="314"/>
        <v>72.830000000000013</v>
      </c>
      <c r="U499" s="20">
        <f t="shared" si="315"/>
        <v>4.8063534905640165E-2</v>
      </c>
      <c r="V499" s="20">
        <f t="shared" si="316"/>
        <v>0.2846558296826634</v>
      </c>
      <c r="W499" s="20">
        <f t="shared" si="317"/>
        <v>2.2118619699825755E-3</v>
      </c>
      <c r="X499" s="20">
        <f t="shared" si="318"/>
        <v>0</v>
      </c>
      <c r="Y499" s="20">
        <f t="shared" si="319"/>
        <v>0</v>
      </c>
      <c r="Z499" s="20">
        <f t="shared" si="320"/>
        <v>0</v>
      </c>
      <c r="AA499" s="20">
        <f t="shared" si="321"/>
        <v>0.17739998610573535</v>
      </c>
      <c r="AB499" s="20">
        <f t="shared" si="322"/>
        <v>1.0521172522263872E-2</v>
      </c>
      <c r="AC499" s="20">
        <f t="shared" si="323"/>
        <v>0</v>
      </c>
      <c r="AD499" s="20">
        <f t="shared" si="324"/>
        <v>0.34798120431604596</v>
      </c>
      <c r="AE499" s="20">
        <f t="shared" si="325"/>
        <v>0</v>
      </c>
      <c r="AF499" s="20">
        <f t="shared" si="326"/>
        <v>0</v>
      </c>
      <c r="AG499" s="20">
        <f t="shared" si="327"/>
        <v>0</v>
      </c>
      <c r="AH499" s="20">
        <f t="shared" si="328"/>
        <v>0</v>
      </c>
      <c r="AI499" s="20">
        <f t="shared" si="329"/>
        <v>0</v>
      </c>
      <c r="AJ499" s="20">
        <f t="shared" si="330"/>
        <v>0</v>
      </c>
      <c r="AL499" s="16">
        <f t="shared" si="331"/>
        <v>0.51233121266402148</v>
      </c>
      <c r="AN499" s="20">
        <f t="shared" si="332"/>
        <v>0.28144021123983004</v>
      </c>
      <c r="AO499" s="20">
        <f t="shared" si="333"/>
        <v>1.6668269821148067</v>
      </c>
      <c r="AP499" s="20">
        <f t="shared" si="334"/>
        <v>1.2951750246571912E-2</v>
      </c>
      <c r="AQ499" s="20">
        <f t="shared" si="335"/>
        <v>0</v>
      </c>
      <c r="AR499" s="20">
        <f t="shared" si="336"/>
        <v>0</v>
      </c>
      <c r="AS499" s="20">
        <f t="shared" si="337"/>
        <v>0</v>
      </c>
      <c r="AT499" s="20">
        <f t="shared" si="338"/>
        <v>1.0387810563987914</v>
      </c>
      <c r="AU499" s="20">
        <f t="shared" si="339"/>
        <v>6.1607641280857231E-2</v>
      </c>
      <c r="AV499" s="20">
        <f t="shared" si="340"/>
        <v>0</v>
      </c>
      <c r="AW499" s="20">
        <f t="shared" si="341"/>
        <v>2.0376342240009868</v>
      </c>
      <c r="AX499" s="20">
        <f t="shared" si="342"/>
        <v>0</v>
      </c>
      <c r="AY499" s="20">
        <f t="shared" si="343"/>
        <v>0</v>
      </c>
      <c r="AZ499" s="20">
        <f t="shared" si="344"/>
        <v>0</v>
      </c>
      <c r="BA499" s="20">
        <f t="shared" si="345"/>
        <v>0</v>
      </c>
      <c r="BB499" s="20">
        <f t="shared" si="346"/>
        <v>0</v>
      </c>
      <c r="BC499" s="20">
        <f t="shared" si="347"/>
        <v>0</v>
      </c>
      <c r="BE499" s="16">
        <f t="shared" si="348"/>
        <v>23.417326090127524</v>
      </c>
    </row>
    <row r="500" spans="1:57" s="16" customFormat="1" x14ac:dyDescent="0.25">
      <c r="A500" s="16" t="s">
        <v>269</v>
      </c>
      <c r="C500" s="18">
        <v>4.47</v>
      </c>
      <c r="D500" s="18">
        <v>21.14</v>
      </c>
      <c r="E500" s="18">
        <v>0.38</v>
      </c>
      <c r="F500" s="17"/>
      <c r="G500" s="18">
        <v>0</v>
      </c>
      <c r="H500" s="17"/>
      <c r="I500" s="18">
        <v>7.22</v>
      </c>
      <c r="J500" s="18">
        <v>0.4</v>
      </c>
      <c r="K500" s="17"/>
      <c r="L500" s="18">
        <v>39.79</v>
      </c>
      <c r="M500" s="17"/>
      <c r="N500" s="17"/>
      <c r="O500" s="17"/>
      <c r="P500" s="17"/>
      <c r="Q500" s="17"/>
      <c r="R500" s="17"/>
      <c r="S500" s="19">
        <f t="shared" si="314"/>
        <v>73.400000000000006</v>
      </c>
      <c r="U500" s="20">
        <f t="shared" si="315"/>
        <v>5.984512563459931E-2</v>
      </c>
      <c r="V500" s="20">
        <f t="shared" si="316"/>
        <v>0.28212021751015026</v>
      </c>
      <c r="W500" s="20">
        <f t="shared" si="317"/>
        <v>4.6694863810743253E-3</v>
      </c>
      <c r="X500" s="20">
        <f t="shared" si="318"/>
        <v>0</v>
      </c>
      <c r="Y500" s="20">
        <f t="shared" si="319"/>
        <v>0</v>
      </c>
      <c r="Z500" s="20">
        <f t="shared" si="320"/>
        <v>0</v>
      </c>
      <c r="AA500" s="20">
        <f t="shared" si="321"/>
        <v>0.1791367691864908</v>
      </c>
      <c r="AB500" s="20">
        <f t="shared" si="322"/>
        <v>7.1329983201788962E-3</v>
      </c>
      <c r="AC500" s="20">
        <f t="shared" si="323"/>
        <v>0</v>
      </c>
      <c r="AD500" s="20">
        <f t="shared" si="324"/>
        <v>0.34624086320918901</v>
      </c>
      <c r="AE500" s="20">
        <f t="shared" si="325"/>
        <v>0</v>
      </c>
      <c r="AF500" s="20">
        <f t="shared" si="326"/>
        <v>0</v>
      </c>
      <c r="AG500" s="20">
        <f t="shared" si="327"/>
        <v>0</v>
      </c>
      <c r="AH500" s="20">
        <f t="shared" si="328"/>
        <v>0</v>
      </c>
      <c r="AI500" s="20">
        <f t="shared" si="329"/>
        <v>0</v>
      </c>
      <c r="AJ500" s="20">
        <f t="shared" si="330"/>
        <v>0</v>
      </c>
      <c r="AL500" s="16">
        <f t="shared" si="331"/>
        <v>0.52577159871231471</v>
      </c>
      <c r="AN500" s="20">
        <f t="shared" si="332"/>
        <v>0.34147028356705494</v>
      </c>
      <c r="AO500" s="20">
        <f t="shared" si="333"/>
        <v>1.6097496605052493</v>
      </c>
      <c r="AP500" s="20">
        <f t="shared" si="334"/>
        <v>2.6643620875550476E-2</v>
      </c>
      <c r="AQ500" s="20">
        <f t="shared" si="335"/>
        <v>0</v>
      </c>
      <c r="AR500" s="20">
        <f t="shared" si="336"/>
        <v>0</v>
      </c>
      <c r="AS500" s="20">
        <f t="shared" si="337"/>
        <v>0</v>
      </c>
      <c r="AT500" s="20">
        <f t="shared" si="338"/>
        <v>1.0221364350521451</v>
      </c>
      <c r="AU500" s="20">
        <f t="shared" si="339"/>
        <v>4.0700172875343027E-2</v>
      </c>
      <c r="AV500" s="20">
        <f t="shared" si="340"/>
        <v>0</v>
      </c>
      <c r="AW500" s="20">
        <f t="shared" si="341"/>
        <v>1.9756156326654735</v>
      </c>
      <c r="AX500" s="20">
        <f t="shared" si="342"/>
        <v>0</v>
      </c>
      <c r="AY500" s="20">
        <f t="shared" si="343"/>
        <v>0</v>
      </c>
      <c r="AZ500" s="20">
        <f t="shared" si="344"/>
        <v>0</v>
      </c>
      <c r="BA500" s="20">
        <f t="shared" si="345"/>
        <v>0</v>
      </c>
      <c r="BB500" s="20">
        <f t="shared" si="346"/>
        <v>0</v>
      </c>
      <c r="BC500" s="20">
        <f t="shared" si="347"/>
        <v>0</v>
      </c>
      <c r="BE500" s="16">
        <f t="shared" si="348"/>
        <v>24.687493369155298</v>
      </c>
    </row>
    <row r="501" spans="1:57" s="16" customFormat="1" x14ac:dyDescent="0.25">
      <c r="A501" s="16" t="s">
        <v>269</v>
      </c>
      <c r="C501" s="18">
        <v>3.5</v>
      </c>
      <c r="D501" s="18">
        <v>20.3</v>
      </c>
      <c r="E501" s="18">
        <v>0.16</v>
      </c>
      <c r="F501" s="17"/>
      <c r="G501" s="18">
        <v>0</v>
      </c>
      <c r="H501" s="17"/>
      <c r="I501" s="18">
        <v>9.09</v>
      </c>
      <c r="J501" s="18">
        <v>0.38</v>
      </c>
      <c r="K501" s="17"/>
      <c r="L501" s="18">
        <v>40.68</v>
      </c>
      <c r="M501" s="17"/>
      <c r="N501" s="17"/>
      <c r="O501" s="17"/>
      <c r="P501" s="17"/>
      <c r="Q501" s="17"/>
      <c r="R501" s="17"/>
      <c r="S501" s="19">
        <f t="shared" si="314"/>
        <v>74.11</v>
      </c>
      <c r="U501" s="20">
        <f t="shared" si="315"/>
        <v>4.6858599490178433E-2</v>
      </c>
      <c r="V501" s="20">
        <f t="shared" si="316"/>
        <v>0.27091014264219726</v>
      </c>
      <c r="W501" s="20">
        <f t="shared" si="317"/>
        <v>1.9660995288734002E-3</v>
      </c>
      <c r="X501" s="20">
        <f t="shared" si="318"/>
        <v>0</v>
      </c>
      <c r="Y501" s="20">
        <f t="shared" si="319"/>
        <v>0</v>
      </c>
      <c r="Z501" s="20">
        <f t="shared" si="320"/>
        <v>0</v>
      </c>
      <c r="AA501" s="20">
        <f t="shared" si="321"/>
        <v>0.22553368862952927</v>
      </c>
      <c r="AB501" s="20">
        <f t="shared" si="322"/>
        <v>6.7763484041699516E-3</v>
      </c>
      <c r="AC501" s="20">
        <f t="shared" si="323"/>
        <v>0</v>
      </c>
      <c r="AD501" s="20">
        <f t="shared" si="324"/>
        <v>0.3539853811347024</v>
      </c>
      <c r="AE501" s="20">
        <f t="shared" si="325"/>
        <v>0</v>
      </c>
      <c r="AF501" s="20">
        <f t="shared" si="326"/>
        <v>0</v>
      </c>
      <c r="AG501" s="20">
        <f t="shared" si="327"/>
        <v>0</v>
      </c>
      <c r="AH501" s="20">
        <f t="shared" si="328"/>
        <v>0</v>
      </c>
      <c r="AI501" s="20">
        <f t="shared" si="329"/>
        <v>0</v>
      </c>
      <c r="AJ501" s="20">
        <f t="shared" si="330"/>
        <v>0</v>
      </c>
      <c r="AL501" s="16">
        <f t="shared" si="331"/>
        <v>0.54526853029077837</v>
      </c>
      <c r="AN501" s="20">
        <f t="shared" si="332"/>
        <v>0.25781021764738499</v>
      </c>
      <c r="AO501" s="20">
        <f t="shared" si="333"/>
        <v>1.4905140912738584</v>
      </c>
      <c r="AP501" s="20">
        <f t="shared" si="334"/>
        <v>1.0817236387133477E-2</v>
      </c>
      <c r="AQ501" s="20">
        <f t="shared" si="335"/>
        <v>0</v>
      </c>
      <c r="AR501" s="20">
        <f t="shared" si="336"/>
        <v>0</v>
      </c>
      <c r="AS501" s="20">
        <f t="shared" si="337"/>
        <v>0</v>
      </c>
      <c r="AT501" s="20">
        <f t="shared" si="338"/>
        <v>1.2408584546916233</v>
      </c>
      <c r="AU501" s="20">
        <f t="shared" si="339"/>
        <v>3.7282630636447829E-2</v>
      </c>
      <c r="AV501" s="20">
        <f t="shared" si="340"/>
        <v>0</v>
      </c>
      <c r="AW501" s="20">
        <f t="shared" si="341"/>
        <v>1.947583776451929</v>
      </c>
      <c r="AX501" s="20">
        <f t="shared" si="342"/>
        <v>0</v>
      </c>
      <c r="AY501" s="20">
        <f t="shared" si="343"/>
        <v>0</v>
      </c>
      <c r="AZ501" s="20">
        <f t="shared" si="344"/>
        <v>0</v>
      </c>
      <c r="BA501" s="20">
        <f t="shared" si="345"/>
        <v>0</v>
      </c>
      <c r="BB501" s="20">
        <f t="shared" si="346"/>
        <v>0</v>
      </c>
      <c r="BC501" s="20">
        <f t="shared" si="347"/>
        <v>0</v>
      </c>
      <c r="BE501" s="16">
        <f t="shared" si="348"/>
        <v>23.531940641001984</v>
      </c>
    </row>
    <row r="502" spans="1:57" s="16" customFormat="1" x14ac:dyDescent="0.25">
      <c r="A502" s="16" t="s">
        <v>269</v>
      </c>
      <c r="C502" s="18">
        <v>3.75</v>
      </c>
      <c r="D502" s="18">
        <v>19.100000000000001</v>
      </c>
      <c r="E502" s="18">
        <v>0.14000000000000001</v>
      </c>
      <c r="F502" s="17"/>
      <c r="G502" s="18">
        <v>0</v>
      </c>
      <c r="H502" s="17"/>
      <c r="I502" s="18">
        <v>8.9700000000000006</v>
      </c>
      <c r="J502" s="18">
        <v>0.44</v>
      </c>
      <c r="K502" s="17"/>
      <c r="L502" s="18">
        <v>40.270000000000003</v>
      </c>
      <c r="M502" s="17"/>
      <c r="N502" s="17"/>
      <c r="O502" s="17"/>
      <c r="P502" s="17"/>
      <c r="Q502" s="17"/>
      <c r="R502" s="17"/>
      <c r="S502" s="19">
        <f t="shared" si="314"/>
        <v>72.67</v>
      </c>
      <c r="U502" s="20">
        <f t="shared" si="315"/>
        <v>5.0205642310905463E-2</v>
      </c>
      <c r="V502" s="20">
        <f t="shared" si="316"/>
        <v>0.25489574997369302</v>
      </c>
      <c r="W502" s="20">
        <f t="shared" si="317"/>
        <v>1.7203370877642255E-3</v>
      </c>
      <c r="X502" s="20">
        <f t="shared" si="318"/>
        <v>0</v>
      </c>
      <c r="Y502" s="20">
        <f t="shared" si="319"/>
        <v>0</v>
      </c>
      <c r="Z502" s="20">
        <f t="shared" si="320"/>
        <v>0</v>
      </c>
      <c r="AA502" s="20">
        <f t="shared" si="321"/>
        <v>0.22255634620537709</v>
      </c>
      <c r="AB502" s="20">
        <f t="shared" si="322"/>
        <v>7.8462981521967862E-3</v>
      </c>
      <c r="AC502" s="20">
        <f t="shared" si="323"/>
        <v>0</v>
      </c>
      <c r="AD502" s="20">
        <f t="shared" si="324"/>
        <v>0.3504176818656457</v>
      </c>
      <c r="AE502" s="20">
        <f t="shared" si="325"/>
        <v>0</v>
      </c>
      <c r="AF502" s="20">
        <f t="shared" si="326"/>
        <v>0</v>
      </c>
      <c r="AG502" s="20">
        <f t="shared" si="327"/>
        <v>0</v>
      </c>
      <c r="AH502" s="20">
        <f t="shared" si="328"/>
        <v>0</v>
      </c>
      <c r="AI502" s="20">
        <f t="shared" si="329"/>
        <v>0</v>
      </c>
      <c r="AJ502" s="20">
        <f t="shared" si="330"/>
        <v>0</v>
      </c>
      <c r="AL502" s="16">
        <f t="shared" si="331"/>
        <v>0.52937807557773975</v>
      </c>
      <c r="AN502" s="20">
        <f t="shared" si="332"/>
        <v>0.28451674499050561</v>
      </c>
      <c r="AO502" s="20">
        <f t="shared" si="333"/>
        <v>1.4445011707115625</v>
      </c>
      <c r="AP502" s="20">
        <f t="shared" si="334"/>
        <v>9.7491972210223821E-3</v>
      </c>
      <c r="AQ502" s="20">
        <f t="shared" si="335"/>
        <v>0</v>
      </c>
      <c r="AR502" s="20">
        <f t="shared" si="336"/>
        <v>0</v>
      </c>
      <c r="AS502" s="20">
        <f t="shared" si="337"/>
        <v>0</v>
      </c>
      <c r="AT502" s="20">
        <f t="shared" si="338"/>
        <v>1.2612328870769098</v>
      </c>
      <c r="AU502" s="20">
        <f t="shared" si="339"/>
        <v>4.4465185738757795E-2</v>
      </c>
      <c r="AV502" s="20">
        <f t="shared" si="340"/>
        <v>0</v>
      </c>
      <c r="AW502" s="20">
        <f t="shared" si="341"/>
        <v>1.9858265653515141</v>
      </c>
      <c r="AX502" s="20">
        <f t="shared" si="342"/>
        <v>0</v>
      </c>
      <c r="AY502" s="20">
        <f t="shared" si="343"/>
        <v>0</v>
      </c>
      <c r="AZ502" s="20">
        <f t="shared" si="344"/>
        <v>0</v>
      </c>
      <c r="BA502" s="20">
        <f t="shared" si="345"/>
        <v>0</v>
      </c>
      <c r="BB502" s="20">
        <f t="shared" si="346"/>
        <v>0</v>
      </c>
      <c r="BC502" s="20">
        <f t="shared" si="347"/>
        <v>0</v>
      </c>
      <c r="BE502" s="16">
        <f t="shared" si="348"/>
        <v>23.889931734072306</v>
      </c>
    </row>
    <row r="503" spans="1:57" s="16" customFormat="1" x14ac:dyDescent="0.25">
      <c r="A503" s="16" t="s">
        <v>269</v>
      </c>
      <c r="C503" s="18">
        <v>3.06</v>
      </c>
      <c r="D503" s="18">
        <v>19.03</v>
      </c>
      <c r="E503" s="18">
        <v>0</v>
      </c>
      <c r="F503" s="17"/>
      <c r="G503" s="18">
        <v>0</v>
      </c>
      <c r="H503" s="17"/>
      <c r="I503" s="18">
        <v>9.11</v>
      </c>
      <c r="J503" s="18">
        <v>0.59</v>
      </c>
      <c r="K503" s="17"/>
      <c r="L503" s="18">
        <v>40.32</v>
      </c>
      <c r="M503" s="17"/>
      <c r="N503" s="17"/>
      <c r="O503" s="17"/>
      <c r="P503" s="17"/>
      <c r="Q503" s="17"/>
      <c r="R503" s="17"/>
      <c r="S503" s="19">
        <f t="shared" si="314"/>
        <v>72.11</v>
      </c>
      <c r="U503" s="20">
        <f t="shared" si="315"/>
        <v>4.0967804125698858E-2</v>
      </c>
      <c r="V503" s="20">
        <f t="shared" si="316"/>
        <v>0.25396157706803024</v>
      </c>
      <c r="W503" s="20">
        <f t="shared" si="317"/>
        <v>0</v>
      </c>
      <c r="X503" s="20">
        <f t="shared" si="318"/>
        <v>0</v>
      </c>
      <c r="Y503" s="20">
        <f t="shared" si="319"/>
        <v>0</v>
      </c>
      <c r="Z503" s="20">
        <f t="shared" si="320"/>
        <v>0</v>
      </c>
      <c r="AA503" s="20">
        <f t="shared" si="321"/>
        <v>0.22602991236688796</v>
      </c>
      <c r="AB503" s="20">
        <f t="shared" si="322"/>
        <v>1.0521172522263872E-2</v>
      </c>
      <c r="AC503" s="20">
        <f t="shared" si="323"/>
        <v>0</v>
      </c>
      <c r="AD503" s="20">
        <f t="shared" si="324"/>
        <v>0.35085276714235991</v>
      </c>
      <c r="AE503" s="20">
        <f t="shared" si="325"/>
        <v>0</v>
      </c>
      <c r="AF503" s="20">
        <f t="shared" si="326"/>
        <v>0</v>
      </c>
      <c r="AG503" s="20">
        <f t="shared" si="327"/>
        <v>0</v>
      </c>
      <c r="AH503" s="20">
        <f t="shared" si="328"/>
        <v>0</v>
      </c>
      <c r="AI503" s="20">
        <f t="shared" si="329"/>
        <v>0</v>
      </c>
      <c r="AJ503" s="20">
        <f t="shared" si="330"/>
        <v>0</v>
      </c>
      <c r="AL503" s="16">
        <f t="shared" si="331"/>
        <v>0.5209592935606171</v>
      </c>
      <c r="AN503" s="20">
        <f t="shared" si="332"/>
        <v>0.23591749661875633</v>
      </c>
      <c r="AO503" s="20">
        <f t="shared" si="333"/>
        <v>1.4624649960591218</v>
      </c>
      <c r="AP503" s="20">
        <f t="shared" si="334"/>
        <v>0</v>
      </c>
      <c r="AQ503" s="20">
        <f t="shared" si="335"/>
        <v>0</v>
      </c>
      <c r="AR503" s="20">
        <f t="shared" si="336"/>
        <v>0</v>
      </c>
      <c r="AS503" s="20">
        <f t="shared" si="337"/>
        <v>0</v>
      </c>
      <c r="AT503" s="20">
        <f t="shared" si="338"/>
        <v>1.3016175073221217</v>
      </c>
      <c r="AU503" s="20">
        <f t="shared" si="339"/>
        <v>6.0587301075029174E-2</v>
      </c>
      <c r="AV503" s="20">
        <f t="shared" si="340"/>
        <v>0</v>
      </c>
      <c r="AW503" s="20">
        <f t="shared" si="341"/>
        <v>2.0204233122191293</v>
      </c>
      <c r="AX503" s="20">
        <f t="shared" si="342"/>
        <v>0</v>
      </c>
      <c r="AY503" s="20">
        <f t="shared" si="343"/>
        <v>0</v>
      </c>
      <c r="AZ503" s="20">
        <f t="shared" si="344"/>
        <v>0</v>
      </c>
      <c r="BA503" s="20">
        <f t="shared" si="345"/>
        <v>0</v>
      </c>
      <c r="BB503" s="20">
        <f t="shared" si="346"/>
        <v>0</v>
      </c>
      <c r="BC503" s="20">
        <f t="shared" si="347"/>
        <v>0</v>
      </c>
      <c r="BE503" s="16">
        <f t="shared" si="348"/>
        <v>22.752365704422296</v>
      </c>
    </row>
    <row r="504" spans="1:57" s="16" customFormat="1" x14ac:dyDescent="0.25">
      <c r="A504" s="16" t="s">
        <v>269</v>
      </c>
      <c r="C504" s="18">
        <v>3.43</v>
      </c>
      <c r="D504" s="18">
        <v>19.18</v>
      </c>
      <c r="E504" s="18">
        <v>0.63</v>
      </c>
      <c r="F504" s="17"/>
      <c r="G504" s="18">
        <v>0</v>
      </c>
      <c r="H504" s="17"/>
      <c r="I504" s="18">
        <v>9.43</v>
      </c>
      <c r="J504" s="18">
        <v>0.68</v>
      </c>
      <c r="K504" s="17"/>
      <c r="L504" s="18">
        <v>42.02</v>
      </c>
      <c r="M504" s="17"/>
      <c r="N504" s="17"/>
      <c r="O504" s="17"/>
      <c r="P504" s="17"/>
      <c r="Q504" s="17"/>
      <c r="R504" s="17"/>
      <c r="S504" s="19">
        <f t="shared" si="314"/>
        <v>75.37</v>
      </c>
      <c r="U504" s="20">
        <f t="shared" si="315"/>
        <v>4.5921427500374867E-2</v>
      </c>
      <c r="V504" s="20">
        <f t="shared" si="316"/>
        <v>0.25596337615159326</v>
      </c>
      <c r="W504" s="20">
        <f t="shared" si="317"/>
        <v>7.7415168949390139E-3</v>
      </c>
      <c r="X504" s="20">
        <f t="shared" si="318"/>
        <v>0</v>
      </c>
      <c r="Y504" s="20">
        <f t="shared" si="319"/>
        <v>0</v>
      </c>
      <c r="Z504" s="20">
        <f t="shared" si="320"/>
        <v>0</v>
      </c>
      <c r="AA504" s="20">
        <f t="shared" si="321"/>
        <v>0.23396949216462717</v>
      </c>
      <c r="AB504" s="20">
        <f t="shared" si="322"/>
        <v>1.2126097144304125E-2</v>
      </c>
      <c r="AC504" s="20">
        <f t="shared" si="323"/>
        <v>0</v>
      </c>
      <c r="AD504" s="20">
        <f t="shared" si="324"/>
        <v>0.36564566655064396</v>
      </c>
      <c r="AE504" s="20">
        <f t="shared" si="325"/>
        <v>0</v>
      </c>
      <c r="AF504" s="20">
        <f t="shared" si="326"/>
        <v>0</v>
      </c>
      <c r="AG504" s="20">
        <f t="shared" si="327"/>
        <v>0</v>
      </c>
      <c r="AH504" s="20">
        <f t="shared" si="328"/>
        <v>0</v>
      </c>
      <c r="AI504" s="20">
        <f t="shared" si="329"/>
        <v>0</v>
      </c>
      <c r="AJ504" s="20">
        <f t="shared" si="330"/>
        <v>0</v>
      </c>
      <c r="AL504" s="16">
        <f t="shared" si="331"/>
        <v>0.54359581271153434</v>
      </c>
      <c r="AN504" s="20">
        <f t="shared" si="332"/>
        <v>0.25343146374497716</v>
      </c>
      <c r="AO504" s="20">
        <f t="shared" si="333"/>
        <v>1.412612294830663</v>
      </c>
      <c r="AP504" s="20">
        <f t="shared" si="334"/>
        <v>4.2723932270503764E-2</v>
      </c>
      <c r="AQ504" s="20">
        <f t="shared" si="335"/>
        <v>0</v>
      </c>
      <c r="AR504" s="20">
        <f t="shared" si="336"/>
        <v>0</v>
      </c>
      <c r="AS504" s="20">
        <f t="shared" si="337"/>
        <v>0</v>
      </c>
      <c r="AT504" s="20">
        <f t="shared" si="338"/>
        <v>1.291232309153856</v>
      </c>
      <c r="AU504" s="20">
        <f t="shared" si="339"/>
        <v>6.6921581407060907E-2</v>
      </c>
      <c r="AV504" s="20">
        <f t="shared" si="340"/>
        <v>0</v>
      </c>
      <c r="AW504" s="20">
        <f t="shared" si="341"/>
        <v>2.0179276109215261</v>
      </c>
      <c r="AX504" s="20">
        <f t="shared" si="342"/>
        <v>0</v>
      </c>
      <c r="AY504" s="20">
        <f t="shared" si="343"/>
        <v>0</v>
      </c>
      <c r="AZ504" s="20">
        <f t="shared" si="344"/>
        <v>0</v>
      </c>
      <c r="BA504" s="20">
        <f t="shared" si="345"/>
        <v>0</v>
      </c>
      <c r="BB504" s="20">
        <f t="shared" si="346"/>
        <v>0</v>
      </c>
      <c r="BC504" s="20">
        <f t="shared" si="347"/>
        <v>0</v>
      </c>
      <c r="BE504" s="16">
        <f t="shared" si="348"/>
        <v>24.602899701049378</v>
      </c>
    </row>
    <row r="505" spans="1:57" s="16" customFormat="1" x14ac:dyDescent="0.25">
      <c r="A505" s="16" t="s">
        <v>287</v>
      </c>
      <c r="C505" s="21" t="s">
        <v>288</v>
      </c>
      <c r="D505" s="21" t="s">
        <v>289</v>
      </c>
      <c r="E505" s="21" t="s">
        <v>290</v>
      </c>
      <c r="F505" s="21" t="s">
        <v>291</v>
      </c>
      <c r="G505" s="21" t="s">
        <v>292</v>
      </c>
      <c r="H505" s="21" t="s">
        <v>293</v>
      </c>
      <c r="I505" s="21" t="s">
        <v>294</v>
      </c>
      <c r="J505" s="21" t="s">
        <v>293</v>
      </c>
      <c r="K505" s="21" t="s">
        <v>295</v>
      </c>
      <c r="L505" s="21" t="s">
        <v>296</v>
      </c>
      <c r="M505" s="21" t="s">
        <v>295</v>
      </c>
      <c r="N505" s="22"/>
      <c r="O505" s="21" t="s">
        <v>295</v>
      </c>
      <c r="P505" s="21" t="s">
        <v>295</v>
      </c>
      <c r="Q505" s="22"/>
      <c r="R505" s="22"/>
      <c r="S505" s="21" t="s">
        <v>297</v>
      </c>
      <c r="U505" s="20">
        <f t="shared" ref="U505:U568" si="349">C505/74.6928</f>
        <v>3.9080071974808818E-2</v>
      </c>
      <c r="V505" s="20">
        <f t="shared" ref="V505:V568" si="350">D505/74.932595</f>
        <v>0.31816594634150863</v>
      </c>
      <c r="W505" s="20">
        <f t="shared" ref="W505:W568" si="351">E505/81.3794</f>
        <v>4.7923676016289131E-4</v>
      </c>
      <c r="X505" s="20">
        <f t="shared" ref="X505:X568" si="352">F505/70.9374</f>
        <v>2.3964791492217085E-4</v>
      </c>
      <c r="Y505" s="20">
        <f t="shared" ref="Y505:Y568" si="353">G505/71.8464</f>
        <v>4.1199002316052022E-3</v>
      </c>
      <c r="Z505" s="20">
        <f t="shared" ref="Z505:Z568" si="354">H505/79.5454</f>
        <v>1.7600012068579704E-4</v>
      </c>
      <c r="AA505" s="20">
        <f t="shared" ref="AA505:AA568" si="355">I505/40.3044</f>
        <v>0.27582596441083357</v>
      </c>
      <c r="AB505" s="20">
        <f t="shared" ref="AB505:AB568" si="356">J505/56.0774</f>
        <v>2.4965494120626134E-4</v>
      </c>
      <c r="AC505" s="20">
        <f t="shared" ref="AC505:AC568" si="357">K505/223.1994</f>
        <v>0</v>
      </c>
      <c r="AD505" s="20">
        <f t="shared" ref="AD505:AD568" si="358">2*L505/229.84</f>
        <v>0.37258962756700309</v>
      </c>
      <c r="AE505" s="20">
        <f t="shared" ref="AE505:AE568" si="359">2*M505/141.9446</f>
        <v>0</v>
      </c>
      <c r="AF505" s="20">
        <f t="shared" ref="AF505:AF568" si="360">2*N505/181.88</f>
        <v>0</v>
      </c>
      <c r="AG505" s="20">
        <f t="shared" ref="AG505:AG568" si="361">O505/80.0622</f>
        <v>0</v>
      </c>
      <c r="AH505" s="20">
        <f t="shared" ref="AH505:AH568" si="362">P505/76.0837</f>
        <v>0</v>
      </c>
      <c r="AI505" s="20">
        <f t="shared" ref="AI505:AI568" si="363">2*Q505/101.9612</f>
        <v>0</v>
      </c>
      <c r="AJ505" s="20">
        <f t="shared" ref="AJ505:AJ568" si="364">2*R505/94.196</f>
        <v>0</v>
      </c>
      <c r="AL505" s="16">
        <f t="shared" ref="AL505:AL568" si="365">SUM(U505:AA505)</f>
        <v>0.638086767754527</v>
      </c>
      <c r="AN505" s="20">
        <f t="shared" ref="AN505:AN568" si="366">(3/AL505)*U505</f>
        <v>0.18373710574974492</v>
      </c>
      <c r="AO505" s="20">
        <f t="shared" ref="AO505:AO568" si="367">(3/AL505)*V505</f>
        <v>1.4958746792124715</v>
      </c>
      <c r="AP505" s="20">
        <f t="shared" ref="AP505:AP568" si="368">(3/AL505)*W505</f>
        <v>2.2531579608649141E-3</v>
      </c>
      <c r="AQ505" s="20">
        <f t="shared" ref="AQ505:AQ568" si="369">(3/AL505)*X505</f>
        <v>1.1267178401089982E-3</v>
      </c>
      <c r="AR505" s="20">
        <f t="shared" ref="AR505:AR568" si="370">(3/AL505)*Y505</f>
        <v>1.9369937317945455E-2</v>
      </c>
      <c r="AS505" s="20">
        <f t="shared" ref="AS505:AS568" si="371">(3/AL505)*Z505</f>
        <v>8.2747423820660345E-4</v>
      </c>
      <c r="AT505" s="20">
        <f t="shared" ref="AT505:AT568" si="372">(3/AL505)*AA505</f>
        <v>1.2968109276806581</v>
      </c>
      <c r="AU505" s="20">
        <f t="shared" ref="AU505:AU568" si="373">(3/AL505)*AB505</f>
        <v>1.173766424046756E-3</v>
      </c>
      <c r="AV505" s="20">
        <f t="shared" ref="AV505:AV568" si="374">(3/AL505)*AC505</f>
        <v>0</v>
      </c>
      <c r="AW505" s="20">
        <f t="shared" ref="AW505:AW568" si="375">(3/AL505)*AD505</f>
        <v>1.7517506069503963</v>
      </c>
      <c r="AX505" s="20">
        <f t="shared" ref="AX505:AX568" si="376">(3/AL505)*AE505</f>
        <v>0</v>
      </c>
      <c r="AY505" s="20">
        <f t="shared" ref="AY505:AY568" si="377">(3/AL505)*AF505</f>
        <v>0</v>
      </c>
      <c r="AZ505" s="20">
        <f t="shared" ref="AZ505:AZ568" si="378">(3/AL505)*AG505</f>
        <v>0</v>
      </c>
      <c r="BA505" s="20">
        <f t="shared" ref="BA505:BA568" si="379">(3/AL505)*AH505</f>
        <v>0</v>
      </c>
      <c r="BB505" s="20">
        <f t="shared" ref="BB505:BB568" si="380">(3/AL505)*AI505</f>
        <v>0</v>
      </c>
      <c r="BC505" s="20">
        <f t="shared" ref="BC505:BC568" si="381">(3/AL505)*AJ505</f>
        <v>0</v>
      </c>
      <c r="BE505" s="16">
        <f t="shared" si="348"/>
        <v>23.024178693281598</v>
      </c>
    </row>
    <row r="506" spans="1:57" s="16" customFormat="1" x14ac:dyDescent="0.25">
      <c r="A506" s="16" t="s">
        <v>298</v>
      </c>
      <c r="C506" s="21" t="s">
        <v>299</v>
      </c>
      <c r="D506" s="21" t="s">
        <v>300</v>
      </c>
      <c r="E506" s="21" t="s">
        <v>301</v>
      </c>
      <c r="F506" s="21" t="s">
        <v>302</v>
      </c>
      <c r="G506" s="21" t="s">
        <v>303</v>
      </c>
      <c r="H506" s="21" t="s">
        <v>304</v>
      </c>
      <c r="I506" s="21" t="s">
        <v>305</v>
      </c>
      <c r="J506" s="21" t="s">
        <v>295</v>
      </c>
      <c r="K506" s="21" t="s">
        <v>295</v>
      </c>
      <c r="L506" s="21" t="s">
        <v>306</v>
      </c>
      <c r="M506" s="21" t="s">
        <v>307</v>
      </c>
      <c r="N506" s="22"/>
      <c r="O506" s="21" t="s">
        <v>295</v>
      </c>
      <c r="P506" s="21" t="s">
        <v>308</v>
      </c>
      <c r="Q506" s="22"/>
      <c r="R506" s="22"/>
      <c r="S506" s="21" t="s">
        <v>309</v>
      </c>
      <c r="U506" s="20">
        <f t="shared" si="349"/>
        <v>3.4005955058586633E-2</v>
      </c>
      <c r="V506" s="20">
        <f t="shared" si="350"/>
        <v>0.3093847210282788</v>
      </c>
      <c r="W506" s="20">
        <f t="shared" si="351"/>
        <v>1.3025409378786277E-3</v>
      </c>
      <c r="X506" s="20">
        <f t="shared" si="352"/>
        <v>1.2264334469546387E-3</v>
      </c>
      <c r="Y506" s="20">
        <f t="shared" si="353"/>
        <v>2.8672278638874039E-3</v>
      </c>
      <c r="Z506" s="20">
        <f t="shared" si="354"/>
        <v>6.2857185959213236E-5</v>
      </c>
      <c r="AA506" s="20">
        <f t="shared" si="355"/>
        <v>0.26485941981520628</v>
      </c>
      <c r="AB506" s="20">
        <f t="shared" si="356"/>
        <v>0</v>
      </c>
      <c r="AC506" s="20">
        <f t="shared" si="357"/>
        <v>0</v>
      </c>
      <c r="AD506" s="20">
        <f t="shared" si="358"/>
        <v>0.34563174382178907</v>
      </c>
      <c r="AE506" s="20">
        <f t="shared" si="359"/>
        <v>7.7495022706041653E-4</v>
      </c>
      <c r="AF506" s="20">
        <f t="shared" si="360"/>
        <v>0</v>
      </c>
      <c r="AG506" s="20">
        <f t="shared" si="361"/>
        <v>0</v>
      </c>
      <c r="AH506" s="20">
        <f t="shared" si="362"/>
        <v>7.8860518087317001E-4</v>
      </c>
      <c r="AI506" s="20">
        <f t="shared" si="363"/>
        <v>0</v>
      </c>
      <c r="AJ506" s="20">
        <f t="shared" si="364"/>
        <v>0</v>
      </c>
      <c r="AL506" s="16">
        <f t="shared" si="365"/>
        <v>0.61370915533675152</v>
      </c>
      <c r="AN506" s="20">
        <f t="shared" si="366"/>
        <v>0.16623161686382393</v>
      </c>
      <c r="AO506" s="20">
        <f t="shared" si="367"/>
        <v>1.5123681226093881</v>
      </c>
      <c r="AP506" s="20">
        <f t="shared" si="368"/>
        <v>6.3672226162109491E-3</v>
      </c>
      <c r="AQ506" s="20">
        <f t="shared" si="369"/>
        <v>5.995185681799106E-3</v>
      </c>
      <c r="AR506" s="20">
        <f t="shared" si="370"/>
        <v>1.4015895830888064E-2</v>
      </c>
      <c r="AS506" s="20">
        <f t="shared" si="371"/>
        <v>3.0726534912806964E-4</v>
      </c>
      <c r="AT506" s="20">
        <f t="shared" si="372"/>
        <v>1.2947146910487617</v>
      </c>
      <c r="AU506" s="20">
        <f t="shared" si="373"/>
        <v>0</v>
      </c>
      <c r="AV506" s="20">
        <f t="shared" si="374"/>
        <v>0</v>
      </c>
      <c r="AW506" s="20">
        <f t="shared" si="375"/>
        <v>1.6895547710974053</v>
      </c>
      <c r="AX506" s="20">
        <f t="shared" si="376"/>
        <v>3.7881961853829093E-3</v>
      </c>
      <c r="AY506" s="20">
        <f t="shared" si="377"/>
        <v>0</v>
      </c>
      <c r="AZ506" s="20">
        <f t="shared" si="378"/>
        <v>0</v>
      </c>
      <c r="BA506" s="20">
        <f t="shared" si="379"/>
        <v>3.8549458192803903E-3</v>
      </c>
      <c r="BB506" s="20">
        <f t="shared" si="380"/>
        <v>0</v>
      </c>
      <c r="BC506" s="20">
        <f t="shared" si="381"/>
        <v>0</v>
      </c>
      <c r="BE506" s="16">
        <f t="shared" si="348"/>
        <v>22.923812611844525</v>
      </c>
    </row>
    <row r="507" spans="1:57" s="16" customFormat="1" x14ac:dyDescent="0.25">
      <c r="A507" s="16" t="s">
        <v>310</v>
      </c>
      <c r="C507" s="21" t="s">
        <v>311</v>
      </c>
      <c r="D507" s="21" t="s">
        <v>312</v>
      </c>
      <c r="E507" s="21" t="s">
        <v>313</v>
      </c>
      <c r="F507" s="21" t="s">
        <v>308</v>
      </c>
      <c r="G507" s="21" t="s">
        <v>314</v>
      </c>
      <c r="H507" s="21" t="s">
        <v>295</v>
      </c>
      <c r="I507" s="21" t="s">
        <v>315</v>
      </c>
      <c r="J507" s="21" t="s">
        <v>295</v>
      </c>
      <c r="K507" s="21" t="s">
        <v>295</v>
      </c>
      <c r="L507" s="21" t="s">
        <v>316</v>
      </c>
      <c r="M507" s="21" t="s">
        <v>295</v>
      </c>
      <c r="N507" s="22"/>
      <c r="O507" s="21" t="s">
        <v>295</v>
      </c>
      <c r="P507" s="21" t="s">
        <v>317</v>
      </c>
      <c r="Q507" s="22"/>
      <c r="R507" s="22"/>
      <c r="S507" s="21" t="s">
        <v>318</v>
      </c>
      <c r="U507" s="20">
        <f t="shared" si="349"/>
        <v>3.6107897950003208E-2</v>
      </c>
      <c r="V507" s="20">
        <f t="shared" si="350"/>
        <v>0.31488299584446522</v>
      </c>
      <c r="W507" s="20">
        <f t="shared" si="351"/>
        <v>1.4745746466550502E-3</v>
      </c>
      <c r="X507" s="20">
        <f t="shared" si="352"/>
        <v>8.4581617031354408E-4</v>
      </c>
      <c r="Y507" s="20">
        <f t="shared" si="353"/>
        <v>4.1338188134687325E-3</v>
      </c>
      <c r="Z507" s="20">
        <f t="shared" si="354"/>
        <v>0</v>
      </c>
      <c r="AA507" s="20">
        <f t="shared" si="355"/>
        <v>0.26307301436071495</v>
      </c>
      <c r="AB507" s="20">
        <f t="shared" si="356"/>
        <v>0</v>
      </c>
      <c r="AC507" s="20">
        <f t="shared" si="357"/>
        <v>0</v>
      </c>
      <c r="AD507" s="20">
        <f t="shared" si="358"/>
        <v>0.39247302471284373</v>
      </c>
      <c r="AE507" s="20">
        <f t="shared" si="359"/>
        <v>0</v>
      </c>
      <c r="AF507" s="20">
        <f t="shared" si="360"/>
        <v>0</v>
      </c>
      <c r="AG507" s="20">
        <f t="shared" si="361"/>
        <v>0</v>
      </c>
      <c r="AH507" s="20">
        <f t="shared" si="362"/>
        <v>8.0174860055438944E-4</v>
      </c>
      <c r="AI507" s="20">
        <f t="shared" si="363"/>
        <v>0</v>
      </c>
      <c r="AJ507" s="20">
        <f t="shared" si="364"/>
        <v>0</v>
      </c>
      <c r="AL507" s="16">
        <f t="shared" si="365"/>
        <v>0.62051811778562072</v>
      </c>
      <c r="AN507" s="20">
        <f t="shared" si="366"/>
        <v>0.17456975186570423</v>
      </c>
      <c r="AO507" s="20">
        <f t="shared" si="367"/>
        <v>1.5223552068140533</v>
      </c>
      <c r="AP507" s="20">
        <f t="shared" si="368"/>
        <v>7.1290810262746888E-3</v>
      </c>
      <c r="AQ507" s="20">
        <f t="shared" si="369"/>
        <v>4.0892416163379151E-3</v>
      </c>
      <c r="AR507" s="20">
        <f t="shared" si="370"/>
        <v>1.9985647614387154E-2</v>
      </c>
      <c r="AS507" s="20">
        <f t="shared" si="371"/>
        <v>0</v>
      </c>
      <c r="AT507" s="20">
        <f t="shared" si="372"/>
        <v>1.2718710710632428</v>
      </c>
      <c r="AU507" s="20">
        <f t="shared" si="373"/>
        <v>0</v>
      </c>
      <c r="AV507" s="20">
        <f t="shared" si="374"/>
        <v>0</v>
      </c>
      <c r="AW507" s="20">
        <f t="shared" si="375"/>
        <v>1.8974773506054357</v>
      </c>
      <c r="AX507" s="20">
        <f t="shared" si="376"/>
        <v>0</v>
      </c>
      <c r="AY507" s="20">
        <f t="shared" si="377"/>
        <v>0</v>
      </c>
      <c r="AZ507" s="20">
        <f t="shared" si="378"/>
        <v>0</v>
      </c>
      <c r="BA507" s="20">
        <f t="shared" si="379"/>
        <v>3.876189482180669E-3</v>
      </c>
      <c r="BB507" s="20">
        <f t="shared" si="380"/>
        <v>0</v>
      </c>
      <c r="BC507" s="20">
        <f t="shared" si="381"/>
        <v>0</v>
      </c>
      <c r="BE507" s="16">
        <f t="shared" si="348"/>
        <v>23.188008905594927</v>
      </c>
    </row>
    <row r="508" spans="1:57" s="16" customFormat="1" x14ac:dyDescent="0.25">
      <c r="A508" s="16" t="s">
        <v>319</v>
      </c>
      <c r="C508" s="21" t="s">
        <v>320</v>
      </c>
      <c r="D508" s="21" t="s">
        <v>321</v>
      </c>
      <c r="E508" s="21" t="s">
        <v>322</v>
      </c>
      <c r="F508" s="21" t="s">
        <v>323</v>
      </c>
      <c r="G508" s="21" t="s">
        <v>324</v>
      </c>
      <c r="H508" s="21" t="s">
        <v>295</v>
      </c>
      <c r="I508" s="21" t="s">
        <v>325</v>
      </c>
      <c r="J508" s="21" t="s">
        <v>295</v>
      </c>
      <c r="K508" s="21" t="s">
        <v>295</v>
      </c>
      <c r="L508" s="21" t="s">
        <v>326</v>
      </c>
      <c r="M508" s="21" t="s">
        <v>291</v>
      </c>
      <c r="N508" s="22"/>
      <c r="O508" s="21" t="s">
        <v>327</v>
      </c>
      <c r="P508" s="21" t="s">
        <v>328</v>
      </c>
      <c r="Q508" s="22"/>
      <c r="R508" s="22"/>
      <c r="S508" s="21" t="s">
        <v>329</v>
      </c>
      <c r="U508" s="20">
        <f t="shared" si="349"/>
        <v>2.8891673628515732E-2</v>
      </c>
      <c r="V508" s="20">
        <f t="shared" si="350"/>
        <v>0.33140451094747214</v>
      </c>
      <c r="W508" s="20">
        <f t="shared" si="351"/>
        <v>1.6588964774869317E-3</v>
      </c>
      <c r="X508" s="20">
        <f t="shared" si="352"/>
        <v>1.508372170392487E-3</v>
      </c>
      <c r="Y508" s="20">
        <f t="shared" si="353"/>
        <v>6.5138963121325498E-3</v>
      </c>
      <c r="Z508" s="20">
        <f t="shared" si="354"/>
        <v>0</v>
      </c>
      <c r="AA508" s="20">
        <f t="shared" si="355"/>
        <v>0.2341927928464386</v>
      </c>
      <c r="AB508" s="20">
        <f t="shared" si="356"/>
        <v>0</v>
      </c>
      <c r="AC508" s="20">
        <f t="shared" si="357"/>
        <v>0</v>
      </c>
      <c r="AD508" s="20">
        <f t="shared" si="358"/>
        <v>0.33441524538809603</v>
      </c>
      <c r="AE508" s="20">
        <f t="shared" si="359"/>
        <v>2.3953007018231057E-4</v>
      </c>
      <c r="AF508" s="20">
        <f t="shared" si="360"/>
        <v>0</v>
      </c>
      <c r="AG508" s="20">
        <f t="shared" si="361"/>
        <v>1.2490288800457642E-4</v>
      </c>
      <c r="AH508" s="20">
        <f t="shared" si="362"/>
        <v>5.5202362661121909E-4</v>
      </c>
      <c r="AI508" s="20">
        <f t="shared" si="363"/>
        <v>0</v>
      </c>
      <c r="AJ508" s="20">
        <f t="shared" si="364"/>
        <v>0</v>
      </c>
      <c r="AL508" s="16">
        <f t="shared" si="365"/>
        <v>0.60417014238243849</v>
      </c>
      <c r="AN508" s="20">
        <f t="shared" si="366"/>
        <v>0.14346127821503976</v>
      </c>
      <c r="AO508" s="20">
        <f t="shared" si="367"/>
        <v>1.6455853460780281</v>
      </c>
      <c r="AP508" s="20">
        <f t="shared" si="368"/>
        <v>8.2372316725816633E-3</v>
      </c>
      <c r="AQ508" s="20">
        <f t="shared" si="369"/>
        <v>7.4898049303354546E-3</v>
      </c>
      <c r="AR508" s="20">
        <f t="shared" si="370"/>
        <v>3.234467837046439E-2</v>
      </c>
      <c r="AS508" s="20">
        <f t="shared" si="371"/>
        <v>0</v>
      </c>
      <c r="AT508" s="20">
        <f t="shared" si="372"/>
        <v>1.1628816607335506</v>
      </c>
      <c r="AU508" s="20">
        <f t="shared" si="373"/>
        <v>0</v>
      </c>
      <c r="AV508" s="20">
        <f t="shared" si="374"/>
        <v>0</v>
      </c>
      <c r="AW508" s="20">
        <f t="shared" si="375"/>
        <v>1.6605351138475088</v>
      </c>
      <c r="AX508" s="20">
        <f t="shared" si="376"/>
        <v>1.1893838509021613E-3</v>
      </c>
      <c r="AY508" s="20">
        <f t="shared" si="377"/>
        <v>0</v>
      </c>
      <c r="AZ508" s="20">
        <f t="shared" si="378"/>
        <v>6.2020387590841833E-4</v>
      </c>
      <c r="BA508" s="20">
        <f t="shared" si="379"/>
        <v>2.7410670664777203E-3</v>
      </c>
      <c r="BB508" s="20">
        <f t="shared" si="380"/>
        <v>0</v>
      </c>
      <c r="BC508" s="20">
        <f t="shared" si="381"/>
        <v>0</v>
      </c>
      <c r="BE508" s="16">
        <f t="shared" si="348"/>
        <v>22.985214395635236</v>
      </c>
    </row>
    <row r="509" spans="1:57" s="16" customFormat="1" x14ac:dyDescent="0.25">
      <c r="A509" s="16" t="s">
        <v>330</v>
      </c>
      <c r="C509" s="21" t="s">
        <v>331</v>
      </c>
      <c r="D509" s="21" t="s">
        <v>332</v>
      </c>
      <c r="E509" s="21" t="s">
        <v>333</v>
      </c>
      <c r="F509" s="21" t="s">
        <v>328</v>
      </c>
      <c r="G509" s="21" t="s">
        <v>334</v>
      </c>
      <c r="H509" s="21" t="s">
        <v>295</v>
      </c>
      <c r="I509" s="21" t="s">
        <v>335</v>
      </c>
      <c r="J509" s="21" t="s">
        <v>295</v>
      </c>
      <c r="K509" s="21" t="s">
        <v>295</v>
      </c>
      <c r="L509" s="21" t="s">
        <v>336</v>
      </c>
      <c r="M509" s="21" t="s">
        <v>295</v>
      </c>
      <c r="N509" s="22"/>
      <c r="O509" s="21" t="s">
        <v>337</v>
      </c>
      <c r="P509" s="21" t="s">
        <v>295</v>
      </c>
      <c r="Q509" s="22"/>
      <c r="R509" s="22"/>
      <c r="S509" s="21" t="s">
        <v>338</v>
      </c>
      <c r="U509" s="20">
        <f t="shared" si="349"/>
        <v>3.3858685174474643E-2</v>
      </c>
      <c r="V509" s="20">
        <f t="shared" si="350"/>
        <v>0.39538200965814674</v>
      </c>
      <c r="W509" s="20">
        <f t="shared" si="351"/>
        <v>2.4699125331472094E-3</v>
      </c>
      <c r="X509" s="20">
        <f t="shared" si="352"/>
        <v>5.9207131921948093E-4</v>
      </c>
      <c r="Y509" s="20">
        <f t="shared" si="353"/>
        <v>5.0663637983253155E-3</v>
      </c>
      <c r="Z509" s="20">
        <f t="shared" si="354"/>
        <v>0</v>
      </c>
      <c r="AA509" s="20">
        <f t="shared" si="355"/>
        <v>0.12718214388503488</v>
      </c>
      <c r="AB509" s="20">
        <f t="shared" si="356"/>
        <v>0</v>
      </c>
      <c r="AC509" s="20">
        <f t="shared" si="357"/>
        <v>0</v>
      </c>
      <c r="AD509" s="20">
        <f t="shared" si="358"/>
        <v>0.32490428123912285</v>
      </c>
      <c r="AE509" s="20">
        <f t="shared" si="359"/>
        <v>0</v>
      </c>
      <c r="AF509" s="20">
        <f t="shared" si="360"/>
        <v>0</v>
      </c>
      <c r="AG509" s="20">
        <f t="shared" si="361"/>
        <v>1.4988346560549173E-4</v>
      </c>
      <c r="AH509" s="20">
        <f t="shared" si="362"/>
        <v>0</v>
      </c>
      <c r="AI509" s="20">
        <f t="shared" si="363"/>
        <v>0</v>
      </c>
      <c r="AJ509" s="20">
        <f t="shared" si="364"/>
        <v>0</v>
      </c>
      <c r="AL509" s="16">
        <f t="shared" si="365"/>
        <v>0.56455118636834822</v>
      </c>
      <c r="AN509" s="20">
        <f t="shared" si="366"/>
        <v>0.1799235533926403</v>
      </c>
      <c r="AO509" s="20">
        <f t="shared" si="367"/>
        <v>2.1010424875814979</v>
      </c>
      <c r="AP509" s="20">
        <f t="shared" si="368"/>
        <v>1.3125005807014735E-2</v>
      </c>
      <c r="AQ509" s="20">
        <f t="shared" si="369"/>
        <v>3.1462407670852554E-3</v>
      </c>
      <c r="AR509" s="20">
        <f t="shared" si="370"/>
        <v>2.692243283155394E-2</v>
      </c>
      <c r="AS509" s="20">
        <f t="shared" si="371"/>
        <v>0</v>
      </c>
      <c r="AT509" s="20">
        <f t="shared" si="372"/>
        <v>0.67584027962020798</v>
      </c>
      <c r="AU509" s="20">
        <f t="shared" si="373"/>
        <v>0</v>
      </c>
      <c r="AV509" s="20">
        <f t="shared" si="374"/>
        <v>0</v>
      </c>
      <c r="AW509" s="20">
        <f t="shared" si="375"/>
        <v>1.7265269602700035</v>
      </c>
      <c r="AX509" s="20">
        <f t="shared" si="376"/>
        <v>0</v>
      </c>
      <c r="AY509" s="20">
        <f t="shared" si="377"/>
        <v>0</v>
      </c>
      <c r="AZ509" s="20">
        <f t="shared" si="378"/>
        <v>7.9647409778552016E-4</v>
      </c>
      <c r="BA509" s="20">
        <f t="shared" si="379"/>
        <v>0</v>
      </c>
      <c r="BB509" s="20">
        <f t="shared" si="380"/>
        <v>0</v>
      </c>
      <c r="BC509" s="20">
        <f t="shared" si="381"/>
        <v>0</v>
      </c>
      <c r="BE509" s="16">
        <f t="shared" si="348"/>
        <v>20.617833553403489</v>
      </c>
    </row>
    <row r="510" spans="1:57" s="16" customFormat="1" x14ac:dyDescent="0.25">
      <c r="A510" s="16" t="s">
        <v>339</v>
      </c>
      <c r="C510" s="21" t="s">
        <v>340</v>
      </c>
      <c r="D510" s="21" t="s">
        <v>341</v>
      </c>
      <c r="E510" s="21" t="s">
        <v>342</v>
      </c>
      <c r="F510" s="21" t="s">
        <v>343</v>
      </c>
      <c r="G510" s="21" t="s">
        <v>344</v>
      </c>
      <c r="H510" s="21" t="s">
        <v>345</v>
      </c>
      <c r="I510" s="21" t="s">
        <v>346</v>
      </c>
      <c r="J510" s="21" t="s">
        <v>295</v>
      </c>
      <c r="K510" s="21" t="s">
        <v>347</v>
      </c>
      <c r="L510" s="21" t="s">
        <v>348</v>
      </c>
      <c r="M510" s="21" t="s">
        <v>295</v>
      </c>
      <c r="N510" s="22"/>
      <c r="O510" s="21" t="s">
        <v>349</v>
      </c>
      <c r="P510" s="21" t="s">
        <v>350</v>
      </c>
      <c r="Q510" s="22"/>
      <c r="R510" s="22"/>
      <c r="S510" s="21" t="s">
        <v>351</v>
      </c>
      <c r="U510" s="20">
        <f t="shared" si="349"/>
        <v>3.4246942141678977E-2</v>
      </c>
      <c r="V510" s="20">
        <f t="shared" si="350"/>
        <v>0.37453660853464371</v>
      </c>
      <c r="W510" s="20">
        <f t="shared" si="351"/>
        <v>3.8584703254140483E-3</v>
      </c>
      <c r="X510" s="20">
        <f t="shared" si="352"/>
        <v>1.2123365107827465E-3</v>
      </c>
      <c r="Y510" s="20">
        <f t="shared" si="353"/>
        <v>5.2890611081418135E-3</v>
      </c>
      <c r="Z510" s="20">
        <f t="shared" si="354"/>
        <v>1.6342868349395438E-4</v>
      </c>
      <c r="AA510" s="20">
        <f t="shared" si="355"/>
        <v>0.12951439545062077</v>
      </c>
      <c r="AB510" s="20">
        <f t="shared" si="356"/>
        <v>0</v>
      </c>
      <c r="AC510" s="20">
        <f t="shared" si="357"/>
        <v>8.5125676861138517E-5</v>
      </c>
      <c r="AD510" s="20">
        <f t="shared" si="358"/>
        <v>0.34061956143404104</v>
      </c>
      <c r="AE510" s="20">
        <f t="shared" si="359"/>
        <v>0</v>
      </c>
      <c r="AF510" s="20">
        <f t="shared" si="360"/>
        <v>0</v>
      </c>
      <c r="AG510" s="20">
        <f t="shared" si="361"/>
        <v>4.9961155201830572E-5</v>
      </c>
      <c r="AH510" s="20">
        <f t="shared" si="362"/>
        <v>4.7316310852390197E-4</v>
      </c>
      <c r="AI510" s="20">
        <f t="shared" si="363"/>
        <v>0</v>
      </c>
      <c r="AJ510" s="20">
        <f t="shared" si="364"/>
        <v>0</v>
      </c>
      <c r="AL510" s="16">
        <f t="shared" si="365"/>
        <v>0.54882124275477595</v>
      </c>
      <c r="AN510" s="20">
        <f t="shared" si="366"/>
        <v>0.18720271451107723</v>
      </c>
      <c r="AO510" s="20">
        <f t="shared" si="367"/>
        <v>2.0473147503621356</v>
      </c>
      <c r="AP510" s="20">
        <f t="shared" si="368"/>
        <v>2.1091404768044417E-2</v>
      </c>
      <c r="AQ510" s="20">
        <f t="shared" si="369"/>
        <v>6.6269474448410271E-3</v>
      </c>
      <c r="AR510" s="20">
        <f t="shared" si="370"/>
        <v>2.8911386965965544E-2</v>
      </c>
      <c r="AS510" s="20">
        <f t="shared" si="371"/>
        <v>8.9334379263619822E-4</v>
      </c>
      <c r="AT510" s="20">
        <f t="shared" si="372"/>
        <v>0.70795945215530043</v>
      </c>
      <c r="AU510" s="20">
        <f t="shared" si="373"/>
        <v>0</v>
      </c>
      <c r="AV510" s="20">
        <f t="shared" si="374"/>
        <v>4.6531914344562464E-4</v>
      </c>
      <c r="AW510" s="20">
        <f t="shared" si="375"/>
        <v>1.8619153281548717</v>
      </c>
      <c r="AX510" s="20">
        <f t="shared" si="376"/>
        <v>0</v>
      </c>
      <c r="AY510" s="20">
        <f t="shared" si="377"/>
        <v>0</v>
      </c>
      <c r="AZ510" s="20">
        <f t="shared" si="378"/>
        <v>2.7310070006248386E-4</v>
      </c>
      <c r="BA510" s="20">
        <f t="shared" si="379"/>
        <v>2.5864329129219976E-3</v>
      </c>
      <c r="BB510" s="20">
        <f t="shared" si="380"/>
        <v>0</v>
      </c>
      <c r="BC510" s="20">
        <f t="shared" si="381"/>
        <v>0</v>
      </c>
      <c r="BE510" s="16">
        <f t="shared" si="348"/>
        <v>21.685898127792111</v>
      </c>
    </row>
    <row r="511" spans="1:57" s="16" customFormat="1" x14ac:dyDescent="0.25">
      <c r="A511" s="16" t="s">
        <v>352</v>
      </c>
      <c r="C511" s="21" t="s">
        <v>353</v>
      </c>
      <c r="D511" s="21" t="s">
        <v>354</v>
      </c>
      <c r="E511" s="21" t="s">
        <v>355</v>
      </c>
      <c r="F511" s="21" t="s">
        <v>301</v>
      </c>
      <c r="G511" s="21" t="s">
        <v>356</v>
      </c>
      <c r="H511" s="21" t="s">
        <v>295</v>
      </c>
      <c r="I511" s="21" t="s">
        <v>357</v>
      </c>
      <c r="J511" s="21" t="s">
        <v>295</v>
      </c>
      <c r="K511" s="21" t="s">
        <v>295</v>
      </c>
      <c r="L511" s="21" t="s">
        <v>358</v>
      </c>
      <c r="M511" s="21" t="s">
        <v>295</v>
      </c>
      <c r="N511" s="22"/>
      <c r="O511" s="21" t="s">
        <v>359</v>
      </c>
      <c r="P511" s="21" t="s">
        <v>360</v>
      </c>
      <c r="Q511" s="22"/>
      <c r="R511" s="22"/>
      <c r="S511" s="21" t="s">
        <v>361</v>
      </c>
      <c r="U511" s="20">
        <f t="shared" si="349"/>
        <v>2.9587858535226955E-2</v>
      </c>
      <c r="V511" s="20">
        <f t="shared" si="350"/>
        <v>0.28847259326865693</v>
      </c>
      <c r="W511" s="20">
        <f t="shared" si="351"/>
        <v>2.8262680727555133E-3</v>
      </c>
      <c r="X511" s="20">
        <f t="shared" si="352"/>
        <v>1.4942752342205945E-3</v>
      </c>
      <c r="Y511" s="20">
        <f t="shared" si="353"/>
        <v>6.8201051131302332E-4</v>
      </c>
      <c r="Z511" s="20">
        <f t="shared" si="354"/>
        <v>0</v>
      </c>
      <c r="AA511" s="20">
        <f t="shared" si="355"/>
        <v>0.31914629668224809</v>
      </c>
      <c r="AB511" s="20">
        <f t="shared" si="356"/>
        <v>0</v>
      </c>
      <c r="AC511" s="20">
        <f t="shared" si="357"/>
        <v>0</v>
      </c>
      <c r="AD511" s="20">
        <f t="shared" si="358"/>
        <v>0.32846327880264531</v>
      </c>
      <c r="AE511" s="20">
        <f t="shared" si="359"/>
        <v>0</v>
      </c>
      <c r="AF511" s="20">
        <f t="shared" si="360"/>
        <v>0</v>
      </c>
      <c r="AG511" s="20">
        <f t="shared" si="361"/>
        <v>4.2466981921555989E-4</v>
      </c>
      <c r="AH511" s="20">
        <f t="shared" si="362"/>
        <v>5.7831046597365795E-4</v>
      </c>
      <c r="AI511" s="20">
        <f t="shared" si="363"/>
        <v>0</v>
      </c>
      <c r="AJ511" s="20">
        <f t="shared" si="364"/>
        <v>0</v>
      </c>
      <c r="AL511" s="16">
        <f t="shared" si="365"/>
        <v>0.64220930230442108</v>
      </c>
      <c r="AN511" s="20">
        <f t="shared" si="366"/>
        <v>0.13821596057106786</v>
      </c>
      <c r="AO511" s="20">
        <f t="shared" si="367"/>
        <v>1.3475634449713156</v>
      </c>
      <c r="AP511" s="20">
        <f t="shared" si="368"/>
        <v>1.3202555907929535E-2</v>
      </c>
      <c r="AQ511" s="20">
        <f t="shared" si="369"/>
        <v>6.9803188564478737E-3</v>
      </c>
      <c r="AR511" s="20">
        <f t="shared" si="370"/>
        <v>3.1859263430120896E-3</v>
      </c>
      <c r="AS511" s="20">
        <f t="shared" si="371"/>
        <v>0</v>
      </c>
      <c r="AT511" s="20">
        <f t="shared" si="372"/>
        <v>1.490851793350227</v>
      </c>
      <c r="AU511" s="20">
        <f t="shared" si="373"/>
        <v>0</v>
      </c>
      <c r="AV511" s="20">
        <f t="shared" si="374"/>
        <v>0</v>
      </c>
      <c r="AW511" s="20">
        <f t="shared" si="375"/>
        <v>1.5343749037456949</v>
      </c>
      <c r="AX511" s="20">
        <f t="shared" si="376"/>
        <v>0</v>
      </c>
      <c r="AY511" s="20">
        <f t="shared" si="377"/>
        <v>0</v>
      </c>
      <c r="AZ511" s="20">
        <f t="shared" si="378"/>
        <v>1.9837916596274585E-3</v>
      </c>
      <c r="BA511" s="20">
        <f t="shared" si="379"/>
        <v>2.7015046211500979E-3</v>
      </c>
      <c r="BB511" s="20">
        <f t="shared" si="380"/>
        <v>0</v>
      </c>
      <c r="BC511" s="20">
        <f t="shared" si="381"/>
        <v>0</v>
      </c>
      <c r="BE511" s="16">
        <f t="shared" si="348"/>
        <v>22.284347418358575</v>
      </c>
    </row>
    <row r="512" spans="1:57" s="16" customFormat="1" x14ac:dyDescent="0.25">
      <c r="A512" s="16" t="s">
        <v>362</v>
      </c>
      <c r="C512" s="21" t="s">
        <v>363</v>
      </c>
      <c r="D512" s="21" t="s">
        <v>364</v>
      </c>
      <c r="E512" s="21" t="s">
        <v>365</v>
      </c>
      <c r="F512" s="21" t="s">
        <v>366</v>
      </c>
      <c r="G512" s="21" t="s">
        <v>367</v>
      </c>
      <c r="H512" s="21" t="s">
        <v>337</v>
      </c>
      <c r="I512" s="21" t="s">
        <v>368</v>
      </c>
      <c r="J512" s="21" t="s">
        <v>295</v>
      </c>
      <c r="K512" s="21" t="s">
        <v>369</v>
      </c>
      <c r="L512" s="21" t="s">
        <v>370</v>
      </c>
      <c r="M512" s="21" t="s">
        <v>328</v>
      </c>
      <c r="N512" s="22"/>
      <c r="O512" s="21" t="s">
        <v>349</v>
      </c>
      <c r="P512" s="21" t="s">
        <v>295</v>
      </c>
      <c r="Q512" s="22"/>
      <c r="R512" s="22"/>
      <c r="S512" s="21" t="s">
        <v>371</v>
      </c>
      <c r="U512" s="20">
        <f t="shared" si="349"/>
        <v>2.6629072681704259E-2</v>
      </c>
      <c r="V512" s="20">
        <f t="shared" si="350"/>
        <v>0.39055100120314795</v>
      </c>
      <c r="W512" s="20">
        <f t="shared" si="351"/>
        <v>2.0521163832616118E-3</v>
      </c>
      <c r="X512" s="20">
        <f t="shared" si="352"/>
        <v>6.4845906390705043E-4</v>
      </c>
      <c r="Y512" s="20">
        <f t="shared" si="353"/>
        <v>3.5214012114733653E-3</v>
      </c>
      <c r="Z512" s="20">
        <f t="shared" si="354"/>
        <v>1.5085724630211174E-4</v>
      </c>
      <c r="AA512" s="20">
        <f t="shared" si="355"/>
        <v>0.1288941157789224</v>
      </c>
      <c r="AB512" s="20">
        <f t="shared" si="356"/>
        <v>0</v>
      </c>
      <c r="AC512" s="20">
        <f t="shared" si="357"/>
        <v>6.3620242706745626E-4</v>
      </c>
      <c r="AD512" s="20">
        <f t="shared" si="358"/>
        <v>0.30069613644274273</v>
      </c>
      <c r="AE512" s="20">
        <f t="shared" si="359"/>
        <v>5.9178017339159077E-4</v>
      </c>
      <c r="AF512" s="20">
        <f t="shared" si="360"/>
        <v>0</v>
      </c>
      <c r="AG512" s="20">
        <f t="shared" si="361"/>
        <v>4.9961155201830572E-5</v>
      </c>
      <c r="AH512" s="20">
        <f t="shared" si="362"/>
        <v>0</v>
      </c>
      <c r="AI512" s="20">
        <f t="shared" si="363"/>
        <v>0</v>
      </c>
      <c r="AJ512" s="20">
        <f t="shared" si="364"/>
        <v>0</v>
      </c>
      <c r="AL512" s="16">
        <f t="shared" si="365"/>
        <v>0.55244702356871878</v>
      </c>
      <c r="AN512" s="20">
        <f t="shared" si="366"/>
        <v>0.14460611540461241</v>
      </c>
      <c r="AO512" s="20">
        <f t="shared" si="367"/>
        <v>2.1208422774020108</v>
      </c>
      <c r="AP512" s="20">
        <f t="shared" si="368"/>
        <v>1.1143781914174887E-2</v>
      </c>
      <c r="AQ512" s="20">
        <f t="shared" si="369"/>
        <v>3.5213823384445593E-3</v>
      </c>
      <c r="AR512" s="20">
        <f t="shared" si="370"/>
        <v>1.9122564126017084E-2</v>
      </c>
      <c r="AS512" s="20">
        <f t="shared" si="371"/>
        <v>8.192129192457129E-4</v>
      </c>
      <c r="AT512" s="20">
        <f t="shared" si="372"/>
        <v>0.69994466589549442</v>
      </c>
      <c r="AU512" s="20">
        <f t="shared" si="373"/>
        <v>0</v>
      </c>
      <c r="AV512" s="20">
        <f t="shared" si="374"/>
        <v>3.4548240822677863E-3</v>
      </c>
      <c r="AW512" s="20">
        <f t="shared" si="375"/>
        <v>1.6328957725229154</v>
      </c>
      <c r="AX512" s="20">
        <f t="shared" si="376"/>
        <v>3.2135941446590818E-3</v>
      </c>
      <c r="AY512" s="20">
        <f t="shared" si="377"/>
        <v>0</v>
      </c>
      <c r="AZ512" s="20">
        <f t="shared" si="378"/>
        <v>2.7130830507017431E-4</v>
      </c>
      <c r="BA512" s="20">
        <f t="shared" si="379"/>
        <v>0</v>
      </c>
      <c r="BB512" s="20">
        <f t="shared" si="380"/>
        <v>0</v>
      </c>
      <c r="BC512" s="20">
        <f t="shared" si="381"/>
        <v>0</v>
      </c>
      <c r="BE512" s="16">
        <f t="shared" si="348"/>
        <v>19.788598035884732</v>
      </c>
    </row>
    <row r="513" spans="1:57" s="16" customFormat="1" x14ac:dyDescent="0.25">
      <c r="A513" s="16" t="s">
        <v>372</v>
      </c>
      <c r="C513" s="21" t="s">
        <v>373</v>
      </c>
      <c r="D513" s="21" t="s">
        <v>374</v>
      </c>
      <c r="E513" s="21" t="s">
        <v>375</v>
      </c>
      <c r="F513" s="21" t="s">
        <v>376</v>
      </c>
      <c r="G513" s="21" t="s">
        <v>377</v>
      </c>
      <c r="H513" s="21" t="s">
        <v>295</v>
      </c>
      <c r="I513" s="21" t="s">
        <v>378</v>
      </c>
      <c r="J513" s="21" t="s">
        <v>295</v>
      </c>
      <c r="K513" s="21" t="s">
        <v>295</v>
      </c>
      <c r="L513" s="21" t="s">
        <v>379</v>
      </c>
      <c r="M513" s="21" t="s">
        <v>380</v>
      </c>
      <c r="N513" s="22"/>
      <c r="O513" s="21" t="s">
        <v>381</v>
      </c>
      <c r="P513" s="21" t="s">
        <v>295</v>
      </c>
      <c r="Q513" s="22"/>
      <c r="R513" s="22"/>
      <c r="S513" s="21" t="s">
        <v>382</v>
      </c>
      <c r="U513" s="20">
        <f t="shared" si="349"/>
        <v>3.2560032560032558E-2</v>
      </c>
      <c r="V513" s="20">
        <f t="shared" si="350"/>
        <v>0.4075662934134337</v>
      </c>
      <c r="W513" s="20">
        <f t="shared" si="351"/>
        <v>9.8304976443670019E-5</v>
      </c>
      <c r="X513" s="20">
        <f t="shared" si="352"/>
        <v>1.8326017023460122E-3</v>
      </c>
      <c r="Y513" s="20">
        <f t="shared" si="353"/>
        <v>5.6509442365936221E-3</v>
      </c>
      <c r="Z513" s="20">
        <f t="shared" si="354"/>
        <v>0</v>
      </c>
      <c r="AA513" s="20">
        <f t="shared" si="355"/>
        <v>0.12671073133454411</v>
      </c>
      <c r="AB513" s="20">
        <f t="shared" si="356"/>
        <v>0</v>
      </c>
      <c r="AC513" s="20">
        <f t="shared" si="357"/>
        <v>0</v>
      </c>
      <c r="AD513" s="20">
        <f t="shared" si="358"/>
        <v>0.34529237730595191</v>
      </c>
      <c r="AE513" s="20">
        <f t="shared" si="359"/>
        <v>2.2544006605393935E-4</v>
      </c>
      <c r="AF513" s="20">
        <f t="shared" si="360"/>
        <v>0</v>
      </c>
      <c r="AG513" s="20">
        <f t="shared" si="361"/>
        <v>7.7439790562837385E-4</v>
      </c>
      <c r="AH513" s="20">
        <f t="shared" si="362"/>
        <v>0</v>
      </c>
      <c r="AI513" s="20">
        <f t="shared" si="363"/>
        <v>0</v>
      </c>
      <c r="AJ513" s="20">
        <f t="shared" si="364"/>
        <v>0</v>
      </c>
      <c r="AL513" s="16">
        <f t="shared" si="365"/>
        <v>0.5744189082233937</v>
      </c>
      <c r="AN513" s="20">
        <f t="shared" si="366"/>
        <v>0.17005028261031668</v>
      </c>
      <c r="AO513" s="20">
        <f t="shared" si="367"/>
        <v>2.1285839702282026</v>
      </c>
      <c r="AP513" s="20">
        <f t="shared" si="368"/>
        <v>5.1341438296859912E-4</v>
      </c>
      <c r="AQ513" s="20">
        <f t="shared" si="369"/>
        <v>9.5710726585273177E-3</v>
      </c>
      <c r="AR513" s="20">
        <f t="shared" si="370"/>
        <v>2.9513013006855694E-2</v>
      </c>
      <c r="AS513" s="20">
        <f t="shared" si="371"/>
        <v>0</v>
      </c>
      <c r="AT513" s="20">
        <f t="shared" si="372"/>
        <v>0.66176824711312854</v>
      </c>
      <c r="AU513" s="20">
        <f t="shared" si="373"/>
        <v>0</v>
      </c>
      <c r="AV513" s="20">
        <f t="shared" si="374"/>
        <v>0</v>
      </c>
      <c r="AW513" s="20">
        <f t="shared" si="375"/>
        <v>1.8033479000921033</v>
      </c>
      <c r="AX513" s="20">
        <f t="shared" si="376"/>
        <v>1.1773989130225402E-3</v>
      </c>
      <c r="AY513" s="20">
        <f t="shared" si="377"/>
        <v>0</v>
      </c>
      <c r="AZ513" s="20">
        <f t="shared" si="378"/>
        <v>4.0444241713255419E-3</v>
      </c>
      <c r="BA513" s="20">
        <f t="shared" si="379"/>
        <v>0</v>
      </c>
      <c r="BB513" s="20">
        <f t="shared" si="380"/>
        <v>0</v>
      </c>
      <c r="BC513" s="20">
        <f t="shared" si="381"/>
        <v>0</v>
      </c>
      <c r="BE513" s="16">
        <f t="shared" si="348"/>
        <v>20.060736204220667</v>
      </c>
    </row>
    <row r="514" spans="1:57" s="16" customFormat="1" x14ac:dyDescent="0.25">
      <c r="A514" s="16" t="s">
        <v>383</v>
      </c>
      <c r="C514" s="21" t="s">
        <v>384</v>
      </c>
      <c r="D514" s="21" t="s">
        <v>385</v>
      </c>
      <c r="E514" s="21" t="s">
        <v>386</v>
      </c>
      <c r="F514" s="21" t="s">
        <v>387</v>
      </c>
      <c r="G514" s="21" t="s">
        <v>388</v>
      </c>
      <c r="H514" s="21" t="s">
        <v>295</v>
      </c>
      <c r="I514" s="21" t="s">
        <v>389</v>
      </c>
      <c r="J514" s="21" t="s">
        <v>295</v>
      </c>
      <c r="K514" s="21" t="s">
        <v>375</v>
      </c>
      <c r="L514" s="21" t="s">
        <v>390</v>
      </c>
      <c r="M514" s="21" t="s">
        <v>295</v>
      </c>
      <c r="N514" s="22"/>
      <c r="O514" s="21" t="s">
        <v>391</v>
      </c>
      <c r="P514" s="21" t="s">
        <v>295</v>
      </c>
      <c r="Q514" s="22"/>
      <c r="R514" s="22"/>
      <c r="S514" s="21" t="s">
        <v>392</v>
      </c>
      <c r="U514" s="20">
        <f t="shared" si="349"/>
        <v>2.9895786474733843E-2</v>
      </c>
      <c r="V514" s="20">
        <f t="shared" si="350"/>
        <v>0.41530658320321079</v>
      </c>
      <c r="W514" s="20">
        <f t="shared" si="351"/>
        <v>3.2809285888074869E-3</v>
      </c>
      <c r="X514" s="20">
        <f t="shared" si="352"/>
        <v>3.9189482557860878E-3</v>
      </c>
      <c r="Y514" s="20">
        <f t="shared" si="353"/>
        <v>5.1081195439159092E-3</v>
      </c>
      <c r="Z514" s="20">
        <f t="shared" si="354"/>
        <v>0</v>
      </c>
      <c r="AA514" s="20">
        <f t="shared" si="355"/>
        <v>9.0635265628566608E-2</v>
      </c>
      <c r="AB514" s="20">
        <f t="shared" si="356"/>
        <v>0</v>
      </c>
      <c r="AC514" s="20">
        <f t="shared" si="357"/>
        <v>3.5842390257321481E-5</v>
      </c>
      <c r="AD514" s="20">
        <f t="shared" si="358"/>
        <v>0.3404803341454925</v>
      </c>
      <c r="AE514" s="20">
        <f t="shared" si="359"/>
        <v>0</v>
      </c>
      <c r="AF514" s="20">
        <f t="shared" si="360"/>
        <v>0</v>
      </c>
      <c r="AG514" s="20">
        <f t="shared" si="361"/>
        <v>4.7463097441739045E-4</v>
      </c>
      <c r="AH514" s="20">
        <f t="shared" si="362"/>
        <v>0</v>
      </c>
      <c r="AI514" s="20">
        <f t="shared" si="363"/>
        <v>0</v>
      </c>
      <c r="AJ514" s="20">
        <f t="shared" si="364"/>
        <v>0</v>
      </c>
      <c r="AL514" s="16">
        <f t="shared" si="365"/>
        <v>0.54814563169502073</v>
      </c>
      <c r="AN514" s="20">
        <f t="shared" si="366"/>
        <v>0.16361958253112946</v>
      </c>
      <c r="AO514" s="20">
        <f t="shared" si="367"/>
        <v>2.2729721401900029</v>
      </c>
      <c r="AP514" s="20">
        <f t="shared" si="368"/>
        <v>1.7956515928049619E-2</v>
      </c>
      <c r="AQ514" s="20">
        <f t="shared" si="369"/>
        <v>2.1448396352266436E-2</v>
      </c>
      <c r="AR514" s="20">
        <f t="shared" si="370"/>
        <v>2.7956728551061318E-2</v>
      </c>
      <c r="AS514" s="20">
        <f t="shared" si="371"/>
        <v>0</v>
      </c>
      <c r="AT514" s="20">
        <f t="shared" si="372"/>
        <v>0.49604663644749025</v>
      </c>
      <c r="AU514" s="20">
        <f t="shared" si="373"/>
        <v>0</v>
      </c>
      <c r="AV514" s="20">
        <f t="shared" si="374"/>
        <v>1.9616533372611241E-4</v>
      </c>
      <c r="AW514" s="20">
        <f t="shared" si="375"/>
        <v>1.8634482213748456</v>
      </c>
      <c r="AX514" s="20">
        <f t="shared" si="376"/>
        <v>0</v>
      </c>
      <c r="AY514" s="20">
        <f t="shared" si="377"/>
        <v>0</v>
      </c>
      <c r="AZ514" s="20">
        <f t="shared" si="378"/>
        <v>2.5976544205033492E-3</v>
      </c>
      <c r="BA514" s="20">
        <f t="shared" si="379"/>
        <v>0</v>
      </c>
      <c r="BB514" s="20">
        <f t="shared" si="380"/>
        <v>0</v>
      </c>
      <c r="BC514" s="20">
        <f t="shared" si="381"/>
        <v>0</v>
      </c>
      <c r="BE514" s="16">
        <f t="shared" si="348"/>
        <v>19.340710222305191</v>
      </c>
    </row>
    <row r="515" spans="1:57" s="16" customFormat="1" x14ac:dyDescent="0.25">
      <c r="A515" s="16" t="s">
        <v>393</v>
      </c>
      <c r="C515" s="21" t="s">
        <v>394</v>
      </c>
      <c r="D515" s="21" t="s">
        <v>395</v>
      </c>
      <c r="E515" s="21" t="s">
        <v>396</v>
      </c>
      <c r="F515" s="21" t="s">
        <v>397</v>
      </c>
      <c r="G515" s="21" t="s">
        <v>398</v>
      </c>
      <c r="H515" s="21" t="s">
        <v>295</v>
      </c>
      <c r="I515" s="21" t="s">
        <v>399</v>
      </c>
      <c r="J515" s="21" t="s">
        <v>295</v>
      </c>
      <c r="K515" s="21" t="s">
        <v>400</v>
      </c>
      <c r="L515" s="21" t="s">
        <v>401</v>
      </c>
      <c r="M515" s="21" t="s">
        <v>402</v>
      </c>
      <c r="N515" s="22"/>
      <c r="O515" s="21" t="s">
        <v>391</v>
      </c>
      <c r="P515" s="21" t="s">
        <v>359</v>
      </c>
      <c r="Q515" s="22"/>
      <c r="R515" s="22"/>
      <c r="S515" s="21" t="s">
        <v>403</v>
      </c>
      <c r="U515" s="20">
        <f t="shared" si="349"/>
        <v>3.8089347299873615E-2</v>
      </c>
      <c r="V515" s="20">
        <f t="shared" si="350"/>
        <v>0.38539970489477909</v>
      </c>
      <c r="W515" s="20">
        <f t="shared" si="351"/>
        <v>5.1487231412372172E-3</v>
      </c>
      <c r="X515" s="20">
        <f t="shared" si="352"/>
        <v>5.4555142985223595E-3</v>
      </c>
      <c r="Y515" s="20">
        <f t="shared" si="353"/>
        <v>8.1841261357562794E-3</v>
      </c>
      <c r="Z515" s="20">
        <f t="shared" si="354"/>
        <v>0</v>
      </c>
      <c r="AA515" s="20">
        <f t="shared" si="355"/>
        <v>9.3587796865850864E-2</v>
      </c>
      <c r="AB515" s="20">
        <f t="shared" si="356"/>
        <v>0</v>
      </c>
      <c r="AC515" s="20">
        <f t="shared" si="357"/>
        <v>1.1648776833629481E-4</v>
      </c>
      <c r="AD515" s="20">
        <f t="shared" si="358"/>
        <v>0.33123912286808216</v>
      </c>
      <c r="AE515" s="20">
        <f t="shared" si="359"/>
        <v>1.0003902931143558E-3</v>
      </c>
      <c r="AF515" s="20">
        <f t="shared" si="360"/>
        <v>0</v>
      </c>
      <c r="AG515" s="20">
        <f t="shared" si="361"/>
        <v>4.7463097441739045E-4</v>
      </c>
      <c r="AH515" s="20">
        <f t="shared" si="362"/>
        <v>4.4687626916146305E-4</v>
      </c>
      <c r="AI515" s="20">
        <f t="shared" si="363"/>
        <v>0</v>
      </c>
      <c r="AJ515" s="20">
        <f t="shared" si="364"/>
        <v>0</v>
      </c>
      <c r="AL515" s="16">
        <f t="shared" si="365"/>
        <v>0.53586521263601938</v>
      </c>
      <c r="AN515" s="20">
        <f t="shared" si="366"/>
        <v>0.21324026864426479</v>
      </c>
      <c r="AO515" s="20">
        <f t="shared" si="367"/>
        <v>2.157630477628472</v>
      </c>
      <c r="AP515" s="20">
        <f t="shared" si="368"/>
        <v>2.882472879276695E-2</v>
      </c>
      <c r="AQ515" s="20">
        <f t="shared" si="369"/>
        <v>3.0542275388725178E-2</v>
      </c>
      <c r="AR515" s="20">
        <f t="shared" si="370"/>
        <v>4.5818197987682725E-2</v>
      </c>
      <c r="AS515" s="20">
        <f t="shared" si="371"/>
        <v>0</v>
      </c>
      <c r="AT515" s="20">
        <f t="shared" si="372"/>
        <v>0.52394405155808854</v>
      </c>
      <c r="AU515" s="20">
        <f t="shared" si="373"/>
        <v>0</v>
      </c>
      <c r="AV515" s="20">
        <f t="shared" si="374"/>
        <v>6.5214777292560248E-4</v>
      </c>
      <c r="AW515" s="20">
        <f t="shared" si="375"/>
        <v>1.8544166427896454</v>
      </c>
      <c r="AX515" s="20">
        <f t="shared" si="376"/>
        <v>5.6006077807883008E-3</v>
      </c>
      <c r="AY515" s="20">
        <f t="shared" si="377"/>
        <v>0</v>
      </c>
      <c r="AZ515" s="20">
        <f t="shared" si="378"/>
        <v>2.6571848473756687E-3</v>
      </c>
      <c r="BA515" s="20">
        <f t="shared" si="379"/>
        <v>2.5018022739143487E-3</v>
      </c>
      <c r="BB515" s="20">
        <f t="shared" si="380"/>
        <v>0</v>
      </c>
      <c r="BC515" s="20">
        <f t="shared" si="381"/>
        <v>0</v>
      </c>
      <c r="BE515" s="16">
        <f t="shared" si="348"/>
        <v>22.057288679169893</v>
      </c>
    </row>
    <row r="516" spans="1:57" s="16" customFormat="1" x14ac:dyDescent="0.25">
      <c r="A516" s="16" t="s">
        <v>404</v>
      </c>
      <c r="C516" s="21" t="s">
        <v>405</v>
      </c>
      <c r="D516" s="21" t="s">
        <v>406</v>
      </c>
      <c r="E516" s="21" t="s">
        <v>407</v>
      </c>
      <c r="F516" s="21" t="s">
        <v>408</v>
      </c>
      <c r="G516" s="21" t="s">
        <v>409</v>
      </c>
      <c r="H516" s="21" t="s">
        <v>295</v>
      </c>
      <c r="I516" s="21" t="s">
        <v>410</v>
      </c>
      <c r="J516" s="21" t="s">
        <v>295</v>
      </c>
      <c r="K516" s="21" t="s">
        <v>411</v>
      </c>
      <c r="L516" s="21" t="s">
        <v>412</v>
      </c>
      <c r="M516" s="21" t="s">
        <v>413</v>
      </c>
      <c r="N516" s="22"/>
      <c r="O516" s="21" t="s">
        <v>414</v>
      </c>
      <c r="P516" s="21" t="s">
        <v>356</v>
      </c>
      <c r="Q516" s="22"/>
      <c r="R516" s="22"/>
      <c r="S516" s="21" t="s">
        <v>415</v>
      </c>
      <c r="U516" s="20">
        <f t="shared" si="349"/>
        <v>3.1047169205063938E-2</v>
      </c>
      <c r="V516" s="20">
        <f t="shared" si="350"/>
        <v>0.38251711421444828</v>
      </c>
      <c r="W516" s="20">
        <f t="shared" si="351"/>
        <v>2.727963096311843E-3</v>
      </c>
      <c r="X516" s="20">
        <f t="shared" si="352"/>
        <v>5.7938407666477771E-3</v>
      </c>
      <c r="Y516" s="20">
        <f t="shared" si="353"/>
        <v>7.0845581685373242E-3</v>
      </c>
      <c r="Z516" s="20">
        <f t="shared" si="354"/>
        <v>0</v>
      </c>
      <c r="AA516" s="20">
        <f t="shared" si="355"/>
        <v>7.5252329770446894E-2</v>
      </c>
      <c r="AB516" s="20">
        <f t="shared" si="356"/>
        <v>0</v>
      </c>
      <c r="AC516" s="20">
        <f t="shared" si="357"/>
        <v>4.9283286603817036E-5</v>
      </c>
      <c r="AD516" s="20">
        <f t="shared" si="358"/>
        <v>0.32714932126696827</v>
      </c>
      <c r="AE516" s="20">
        <f t="shared" si="359"/>
        <v>8.0313023531715898E-4</v>
      </c>
      <c r="AF516" s="20">
        <f t="shared" si="360"/>
        <v>0</v>
      </c>
      <c r="AG516" s="20">
        <f t="shared" si="361"/>
        <v>7.4941732802745865E-5</v>
      </c>
      <c r="AH516" s="20">
        <f t="shared" si="362"/>
        <v>6.4402756437975553E-4</v>
      </c>
      <c r="AI516" s="20">
        <f t="shared" si="363"/>
        <v>0</v>
      </c>
      <c r="AJ516" s="20">
        <f t="shared" si="364"/>
        <v>0</v>
      </c>
      <c r="AL516" s="16">
        <f t="shared" si="365"/>
        <v>0.50442297522145607</v>
      </c>
      <c r="AN516" s="20">
        <f t="shared" si="366"/>
        <v>0.18464961389655185</v>
      </c>
      <c r="AO516" s="20">
        <f t="shared" si="367"/>
        <v>2.2749783396355747</v>
      </c>
      <c r="AP516" s="20">
        <f t="shared" si="368"/>
        <v>1.6224259581638936E-2</v>
      </c>
      <c r="AQ516" s="20">
        <f t="shared" si="369"/>
        <v>3.4458228815434797E-2</v>
      </c>
      <c r="AR516" s="20">
        <f t="shared" si="370"/>
        <v>4.2134628178427051E-2</v>
      </c>
      <c r="AS516" s="20">
        <f t="shared" si="371"/>
        <v>0</v>
      </c>
      <c r="AT516" s="20">
        <f t="shared" si="372"/>
        <v>0.44755492989237239</v>
      </c>
      <c r="AU516" s="20">
        <f t="shared" si="373"/>
        <v>0</v>
      </c>
      <c r="AV516" s="20">
        <f t="shared" si="374"/>
        <v>2.9310691041886189E-4</v>
      </c>
      <c r="AW516" s="20">
        <f t="shared" si="375"/>
        <v>1.9456844989465858</v>
      </c>
      <c r="AX516" s="20">
        <f t="shared" si="376"/>
        <v>4.7765284777000604E-3</v>
      </c>
      <c r="AY516" s="20">
        <f t="shared" si="377"/>
        <v>0</v>
      </c>
      <c r="AZ516" s="20">
        <f t="shared" si="378"/>
        <v>4.4570768869029592E-4</v>
      </c>
      <c r="BA516" s="20">
        <f t="shared" si="379"/>
        <v>3.8302828936192432E-3</v>
      </c>
      <c r="BB516" s="20">
        <f t="shared" si="380"/>
        <v>0</v>
      </c>
      <c r="BC516" s="20">
        <f t="shared" si="381"/>
        <v>0</v>
      </c>
      <c r="BE516" s="16">
        <f t="shared" si="348"/>
        <v>20.054820118544143</v>
      </c>
    </row>
    <row r="517" spans="1:57" s="16" customFormat="1" x14ac:dyDescent="0.25">
      <c r="A517" s="16" t="s">
        <v>416</v>
      </c>
      <c r="C517" s="21" t="s">
        <v>417</v>
      </c>
      <c r="D517" s="21" t="s">
        <v>418</v>
      </c>
      <c r="E517" s="21" t="s">
        <v>419</v>
      </c>
      <c r="F517" s="21" t="s">
        <v>420</v>
      </c>
      <c r="G517" s="21" t="s">
        <v>421</v>
      </c>
      <c r="H517" s="21" t="s">
        <v>295</v>
      </c>
      <c r="I517" s="21" t="s">
        <v>422</v>
      </c>
      <c r="J517" s="21" t="s">
        <v>295</v>
      </c>
      <c r="K517" s="21" t="s">
        <v>295</v>
      </c>
      <c r="L517" s="21" t="s">
        <v>423</v>
      </c>
      <c r="M517" s="21" t="s">
        <v>295</v>
      </c>
      <c r="N517" s="22"/>
      <c r="O517" s="21" t="s">
        <v>295</v>
      </c>
      <c r="P517" s="21" t="s">
        <v>424</v>
      </c>
      <c r="Q517" s="22"/>
      <c r="R517" s="22"/>
      <c r="S517" s="21" t="s">
        <v>425</v>
      </c>
      <c r="U517" s="20">
        <f t="shared" si="349"/>
        <v>1.9332519332519331E-2</v>
      </c>
      <c r="V517" s="20">
        <f t="shared" si="350"/>
        <v>0.45522245692945768</v>
      </c>
      <c r="W517" s="20">
        <f t="shared" si="351"/>
        <v>3.3546573211402394E-3</v>
      </c>
      <c r="X517" s="20">
        <f t="shared" si="352"/>
        <v>3.1577137025038979E-3</v>
      </c>
      <c r="Y517" s="20">
        <f t="shared" si="353"/>
        <v>9.6316586495635119E-3</v>
      </c>
      <c r="Z517" s="20">
        <f t="shared" si="354"/>
        <v>0</v>
      </c>
      <c r="AA517" s="20">
        <f t="shared" si="355"/>
        <v>5.4361310427645609E-2</v>
      </c>
      <c r="AB517" s="20">
        <f t="shared" si="356"/>
        <v>0</v>
      </c>
      <c r="AC517" s="20">
        <f t="shared" si="357"/>
        <v>0</v>
      </c>
      <c r="AD517" s="20">
        <f t="shared" si="358"/>
        <v>0.31190393317090148</v>
      </c>
      <c r="AE517" s="20">
        <f t="shared" si="359"/>
        <v>0</v>
      </c>
      <c r="AF517" s="20">
        <f t="shared" si="360"/>
        <v>0</v>
      </c>
      <c r="AG517" s="20">
        <f t="shared" si="361"/>
        <v>0</v>
      </c>
      <c r="AH517" s="20">
        <f t="shared" si="362"/>
        <v>1.3143419681219501E-5</v>
      </c>
      <c r="AI517" s="20">
        <f t="shared" si="363"/>
        <v>0</v>
      </c>
      <c r="AJ517" s="20">
        <f t="shared" si="364"/>
        <v>0</v>
      </c>
      <c r="AL517" s="16">
        <f t="shared" si="365"/>
        <v>0.54506031636283025</v>
      </c>
      <c r="AN517" s="20">
        <f t="shared" si="366"/>
        <v>0.10640576144778584</v>
      </c>
      <c r="AO517" s="20">
        <f t="shared" si="367"/>
        <v>2.5055343964525374</v>
      </c>
      <c r="AP517" s="20">
        <f t="shared" si="368"/>
        <v>1.8463960155047199E-2</v>
      </c>
      <c r="AQ517" s="20">
        <f t="shared" si="369"/>
        <v>1.7379986807195314E-2</v>
      </c>
      <c r="AR517" s="20">
        <f t="shared" si="370"/>
        <v>5.3012437488580658E-2</v>
      </c>
      <c r="AS517" s="20">
        <f t="shared" si="371"/>
        <v>0</v>
      </c>
      <c r="AT517" s="20">
        <f t="shared" si="372"/>
        <v>0.29920345764885359</v>
      </c>
      <c r="AU517" s="20">
        <f t="shared" si="373"/>
        <v>0</v>
      </c>
      <c r="AV517" s="20">
        <f t="shared" si="374"/>
        <v>0</v>
      </c>
      <c r="AW517" s="20">
        <f t="shared" si="375"/>
        <v>1.7167123920462213</v>
      </c>
      <c r="AX517" s="20">
        <f t="shared" si="376"/>
        <v>0</v>
      </c>
      <c r="AY517" s="20">
        <f t="shared" si="377"/>
        <v>0</v>
      </c>
      <c r="AZ517" s="20">
        <f t="shared" si="378"/>
        <v>0</v>
      </c>
      <c r="BA517" s="20">
        <f t="shared" si="379"/>
        <v>7.2341093012926236E-5</v>
      </c>
      <c r="BB517" s="20">
        <f t="shared" si="380"/>
        <v>0</v>
      </c>
      <c r="BC517" s="20">
        <f t="shared" si="381"/>
        <v>0</v>
      </c>
      <c r="BE517" s="16">
        <f t="shared" si="348"/>
        <v>15.729943435554496</v>
      </c>
    </row>
    <row r="518" spans="1:57" s="16" customFormat="1" x14ac:dyDescent="0.25">
      <c r="A518" s="16" t="s">
        <v>426</v>
      </c>
      <c r="C518" s="21" t="s">
        <v>427</v>
      </c>
      <c r="D518" s="21" t="s">
        <v>428</v>
      </c>
      <c r="E518" s="21" t="s">
        <v>308</v>
      </c>
      <c r="F518" s="21" t="s">
        <v>429</v>
      </c>
      <c r="G518" s="21" t="s">
        <v>430</v>
      </c>
      <c r="H518" s="21" t="s">
        <v>295</v>
      </c>
      <c r="I518" s="21" t="s">
        <v>431</v>
      </c>
      <c r="J518" s="21" t="s">
        <v>295</v>
      </c>
      <c r="K518" s="21" t="s">
        <v>295</v>
      </c>
      <c r="L518" s="21" t="s">
        <v>432</v>
      </c>
      <c r="M518" s="21" t="s">
        <v>433</v>
      </c>
      <c r="N518" s="22"/>
      <c r="O518" s="21" t="s">
        <v>295</v>
      </c>
      <c r="P518" s="21" t="s">
        <v>433</v>
      </c>
      <c r="Q518" s="22"/>
      <c r="R518" s="22"/>
      <c r="S518" s="21" t="s">
        <v>434</v>
      </c>
      <c r="U518" s="20">
        <f t="shared" si="349"/>
        <v>1.7163635584688215E-2</v>
      </c>
      <c r="V518" s="20">
        <f t="shared" si="350"/>
        <v>0.44439939655099353</v>
      </c>
      <c r="W518" s="20">
        <f t="shared" si="351"/>
        <v>7.3728732332752512E-4</v>
      </c>
      <c r="X518" s="20">
        <f t="shared" si="352"/>
        <v>2.4105760853936008E-3</v>
      </c>
      <c r="Y518" s="20">
        <f t="shared" si="353"/>
        <v>1.1858631747728486E-2</v>
      </c>
      <c r="Z518" s="20">
        <f t="shared" si="354"/>
        <v>0</v>
      </c>
      <c r="AA518" s="20">
        <f t="shared" si="355"/>
        <v>5.1036611387342321E-2</v>
      </c>
      <c r="AB518" s="20">
        <f t="shared" si="356"/>
        <v>0</v>
      </c>
      <c r="AC518" s="20">
        <f t="shared" si="357"/>
        <v>0</v>
      </c>
      <c r="AD518" s="20">
        <f t="shared" si="358"/>
        <v>0.31028541594152453</v>
      </c>
      <c r="AE518" s="20">
        <f t="shared" si="359"/>
        <v>4.9315014449299237E-4</v>
      </c>
      <c r="AF518" s="20">
        <f t="shared" si="360"/>
        <v>0</v>
      </c>
      <c r="AG518" s="20">
        <f t="shared" si="361"/>
        <v>0</v>
      </c>
      <c r="AH518" s="20">
        <f t="shared" si="362"/>
        <v>4.6001968884268254E-4</v>
      </c>
      <c r="AI518" s="20">
        <f t="shared" si="363"/>
        <v>0</v>
      </c>
      <c r="AJ518" s="20">
        <f t="shared" si="364"/>
        <v>0</v>
      </c>
      <c r="AL518" s="16">
        <f t="shared" si="365"/>
        <v>0.52760613867947359</v>
      </c>
      <c r="AN518" s="20">
        <f t="shared" si="366"/>
        <v>9.7593456518416152E-2</v>
      </c>
      <c r="AO518" s="20">
        <f t="shared" si="367"/>
        <v>2.5268814972278268</v>
      </c>
      <c r="AP518" s="20">
        <f t="shared" si="368"/>
        <v>4.1922597328351132E-3</v>
      </c>
      <c r="AQ518" s="20">
        <f t="shared" si="369"/>
        <v>1.3706679520979106E-2</v>
      </c>
      <c r="AR518" s="20">
        <f t="shared" si="370"/>
        <v>6.7428888019057331E-2</v>
      </c>
      <c r="AS518" s="20">
        <f t="shared" si="371"/>
        <v>0</v>
      </c>
      <c r="AT518" s="20">
        <f t="shared" si="372"/>
        <v>0.29019721898088613</v>
      </c>
      <c r="AU518" s="20">
        <f t="shared" si="373"/>
        <v>0</v>
      </c>
      <c r="AV518" s="20">
        <f t="shared" si="374"/>
        <v>0</v>
      </c>
      <c r="AW518" s="20">
        <f t="shared" si="375"/>
        <v>1.7643013975432134</v>
      </c>
      <c r="AX518" s="20">
        <f t="shared" si="376"/>
        <v>2.8040811602037846E-3</v>
      </c>
      <c r="AY518" s="20">
        <f t="shared" si="377"/>
        <v>0</v>
      </c>
      <c r="AZ518" s="20">
        <f t="shared" si="378"/>
        <v>0</v>
      </c>
      <c r="BA518" s="20">
        <f t="shared" si="379"/>
        <v>2.6156994116523129E-3</v>
      </c>
      <c r="BB518" s="20">
        <f t="shared" si="380"/>
        <v>0</v>
      </c>
      <c r="BC518" s="20">
        <f t="shared" si="381"/>
        <v>0</v>
      </c>
      <c r="BE518" s="16">
        <f t="shared" si="348"/>
        <v>14.97665493212936</v>
      </c>
    </row>
    <row r="519" spans="1:57" s="16" customFormat="1" x14ac:dyDescent="0.25">
      <c r="A519" s="16" t="s">
        <v>435</v>
      </c>
      <c r="C519" s="21" t="s">
        <v>436</v>
      </c>
      <c r="D519" s="21" t="s">
        <v>437</v>
      </c>
      <c r="E519" s="21" t="s">
        <v>438</v>
      </c>
      <c r="F519" s="21" t="s">
        <v>439</v>
      </c>
      <c r="G519" s="21" t="s">
        <v>440</v>
      </c>
      <c r="H519" s="21" t="s">
        <v>295</v>
      </c>
      <c r="I519" s="21" t="s">
        <v>441</v>
      </c>
      <c r="J519" s="21" t="s">
        <v>424</v>
      </c>
      <c r="K519" s="21" t="s">
        <v>442</v>
      </c>
      <c r="L519" s="21" t="s">
        <v>443</v>
      </c>
      <c r="M519" s="21" t="s">
        <v>304</v>
      </c>
      <c r="N519" s="22"/>
      <c r="O519" s="21" t="s">
        <v>444</v>
      </c>
      <c r="P519" s="21" t="s">
        <v>307</v>
      </c>
      <c r="Q519" s="22"/>
      <c r="R519" s="22"/>
      <c r="S519" s="21" t="s">
        <v>445</v>
      </c>
      <c r="U519" s="20">
        <f t="shared" si="349"/>
        <v>2.853019300387721E-2</v>
      </c>
      <c r="V519" s="20">
        <f t="shared" si="350"/>
        <v>0.43401673197091328</v>
      </c>
      <c r="W519" s="20">
        <f t="shared" si="351"/>
        <v>2.7648274624782194E-3</v>
      </c>
      <c r="X519" s="20">
        <f t="shared" si="352"/>
        <v>4.5815042558650307E-3</v>
      </c>
      <c r="Y519" s="20">
        <f t="shared" si="353"/>
        <v>1.0870412435417779E-2</v>
      </c>
      <c r="Z519" s="20">
        <f t="shared" si="354"/>
        <v>0</v>
      </c>
      <c r="AA519" s="20">
        <f t="shared" si="355"/>
        <v>5.4956778912476051E-2</v>
      </c>
      <c r="AB519" s="20">
        <f t="shared" si="356"/>
        <v>1.7832495800447242E-5</v>
      </c>
      <c r="AC519" s="20">
        <f t="shared" si="357"/>
        <v>1.0752717077196444E-3</v>
      </c>
      <c r="AD519" s="20">
        <f t="shared" si="358"/>
        <v>0.34886007657500873</v>
      </c>
      <c r="AE519" s="20">
        <f t="shared" si="359"/>
        <v>7.0450020641856041E-5</v>
      </c>
      <c r="AF519" s="20">
        <f t="shared" si="360"/>
        <v>0</v>
      </c>
      <c r="AG519" s="20">
        <f t="shared" si="361"/>
        <v>3.6221837521327167E-4</v>
      </c>
      <c r="AH519" s="20">
        <f t="shared" si="362"/>
        <v>7.2288808246707254E-4</v>
      </c>
      <c r="AI519" s="20">
        <f t="shared" si="363"/>
        <v>0</v>
      </c>
      <c r="AJ519" s="20">
        <f t="shared" si="364"/>
        <v>0</v>
      </c>
      <c r="AL519" s="16">
        <f t="shared" si="365"/>
        <v>0.53572044804102747</v>
      </c>
      <c r="AN519" s="20">
        <f t="shared" si="366"/>
        <v>0.1597672430175314</v>
      </c>
      <c r="AO519" s="20">
        <f t="shared" si="367"/>
        <v>2.4304657413655866</v>
      </c>
      <c r="AP519" s="20">
        <f t="shared" si="368"/>
        <v>1.5482855690435464E-2</v>
      </c>
      <c r="AQ519" s="20">
        <f t="shared" si="369"/>
        <v>2.5656128710141165E-2</v>
      </c>
      <c r="AR519" s="20">
        <f t="shared" si="370"/>
        <v>6.0873609408606796E-2</v>
      </c>
      <c r="AS519" s="20">
        <f t="shared" si="371"/>
        <v>0</v>
      </c>
      <c r="AT519" s="20">
        <f t="shared" si="372"/>
        <v>0.30775442180769957</v>
      </c>
      <c r="AU519" s="20">
        <f t="shared" si="373"/>
        <v>9.9860827782412165E-5</v>
      </c>
      <c r="AV519" s="20">
        <f t="shared" si="374"/>
        <v>6.0214522984044999E-3</v>
      </c>
      <c r="AW519" s="20">
        <f t="shared" si="375"/>
        <v>1.9535939566093905</v>
      </c>
      <c r="AX519" s="20">
        <f t="shared" si="376"/>
        <v>3.9451557747779335E-4</v>
      </c>
      <c r="AY519" s="20">
        <f t="shared" si="377"/>
        <v>0</v>
      </c>
      <c r="AZ519" s="20">
        <f t="shared" si="378"/>
        <v>2.0283995684939674E-3</v>
      </c>
      <c r="BA519" s="20">
        <f t="shared" si="379"/>
        <v>4.0481266961740715E-3</v>
      </c>
      <c r="BB519" s="20">
        <f t="shared" si="380"/>
        <v>0</v>
      </c>
      <c r="BC519" s="20">
        <f t="shared" si="381"/>
        <v>0</v>
      </c>
      <c r="BE519" s="16">
        <f t="shared" si="348"/>
        <v>17.627126154921616</v>
      </c>
    </row>
    <row r="520" spans="1:57" s="16" customFormat="1" x14ac:dyDescent="0.25">
      <c r="A520" s="16" t="s">
        <v>446</v>
      </c>
      <c r="C520" s="21" t="s">
        <v>447</v>
      </c>
      <c r="D520" s="21" t="s">
        <v>448</v>
      </c>
      <c r="E520" s="21" t="s">
        <v>449</v>
      </c>
      <c r="F520" s="21" t="s">
        <v>450</v>
      </c>
      <c r="G520" s="21" t="s">
        <v>451</v>
      </c>
      <c r="H520" s="21" t="s">
        <v>295</v>
      </c>
      <c r="I520" s="21" t="s">
        <v>452</v>
      </c>
      <c r="J520" s="21" t="s">
        <v>295</v>
      </c>
      <c r="K520" s="21" t="s">
        <v>360</v>
      </c>
      <c r="L520" s="21" t="s">
        <v>453</v>
      </c>
      <c r="M520" s="21" t="s">
        <v>400</v>
      </c>
      <c r="N520" s="22"/>
      <c r="O520" s="21" t="s">
        <v>454</v>
      </c>
      <c r="P520" s="21" t="s">
        <v>455</v>
      </c>
      <c r="Q520" s="22"/>
      <c r="R520" s="22"/>
      <c r="S520" s="21" t="s">
        <v>456</v>
      </c>
      <c r="U520" s="20">
        <f t="shared" si="349"/>
        <v>2.4835057729794569E-2</v>
      </c>
      <c r="V520" s="20">
        <f t="shared" si="350"/>
        <v>0.46350990513540863</v>
      </c>
      <c r="W520" s="20">
        <f t="shared" si="351"/>
        <v>2.7156749742563843E-3</v>
      </c>
      <c r="X520" s="20">
        <f t="shared" si="352"/>
        <v>2.6925148088314489E-3</v>
      </c>
      <c r="Y520" s="20">
        <f t="shared" si="353"/>
        <v>1.2081329057544984E-2</v>
      </c>
      <c r="Z520" s="20">
        <f t="shared" si="354"/>
        <v>0</v>
      </c>
      <c r="AA520" s="20">
        <f t="shared" si="355"/>
        <v>5.5825170452853783E-2</v>
      </c>
      <c r="AB520" s="20">
        <f t="shared" si="356"/>
        <v>0</v>
      </c>
      <c r="AC520" s="20">
        <f t="shared" si="357"/>
        <v>1.9713314641526815E-4</v>
      </c>
      <c r="AD520" s="20">
        <f t="shared" si="358"/>
        <v>0.33746954403062995</v>
      </c>
      <c r="AE520" s="20">
        <f t="shared" si="359"/>
        <v>3.663401073376514E-4</v>
      </c>
      <c r="AF520" s="20">
        <f t="shared" si="360"/>
        <v>0</v>
      </c>
      <c r="AG520" s="20">
        <f t="shared" si="361"/>
        <v>6.6198530642425514E-4</v>
      </c>
      <c r="AH520" s="20">
        <f t="shared" si="362"/>
        <v>9.200393776853651E-5</v>
      </c>
      <c r="AI520" s="20">
        <f t="shared" si="363"/>
        <v>0</v>
      </c>
      <c r="AJ520" s="20">
        <f t="shared" si="364"/>
        <v>0</v>
      </c>
      <c r="AL520" s="16">
        <f t="shared" si="365"/>
        <v>0.56165965215868974</v>
      </c>
      <c r="AN520" s="20">
        <f t="shared" si="366"/>
        <v>0.13265181663491332</v>
      </c>
      <c r="AO520" s="20">
        <f t="shared" si="367"/>
        <v>2.4757514805662941</v>
      </c>
      <c r="AP520" s="20">
        <f t="shared" si="368"/>
        <v>1.4505270035789067E-2</v>
      </c>
      <c r="AQ520" s="20">
        <f t="shared" si="369"/>
        <v>1.4381564343190776E-2</v>
      </c>
      <c r="AR520" s="20">
        <f t="shared" si="370"/>
        <v>6.4530159916836388E-2</v>
      </c>
      <c r="AS520" s="20">
        <f t="shared" si="371"/>
        <v>0</v>
      </c>
      <c r="AT520" s="20">
        <f t="shared" si="372"/>
        <v>0.29817970850297659</v>
      </c>
      <c r="AU520" s="20">
        <f t="shared" si="373"/>
        <v>0</v>
      </c>
      <c r="AV520" s="20">
        <f t="shared" si="374"/>
        <v>1.0529498370994113E-3</v>
      </c>
      <c r="AW520" s="20">
        <f t="shared" si="375"/>
        <v>1.8025304616430713</v>
      </c>
      <c r="AX520" s="20">
        <f t="shared" si="376"/>
        <v>1.9567371766673388E-3</v>
      </c>
      <c r="AY520" s="20">
        <f t="shared" si="377"/>
        <v>0</v>
      </c>
      <c r="AZ520" s="20">
        <f t="shared" si="378"/>
        <v>3.5358707210673183E-3</v>
      </c>
      <c r="BA520" s="20">
        <f t="shared" si="379"/>
        <v>4.9142182858388035E-4</v>
      </c>
      <c r="BB520" s="20">
        <f t="shared" si="380"/>
        <v>0</v>
      </c>
      <c r="BC520" s="20">
        <f t="shared" si="381"/>
        <v>0</v>
      </c>
      <c r="BE520" s="16">
        <f t="shared" si="348"/>
        <v>16.442622242782882</v>
      </c>
    </row>
    <row r="521" spans="1:57" s="16" customFormat="1" x14ac:dyDescent="0.25">
      <c r="A521" s="16" t="s">
        <v>457</v>
      </c>
      <c r="C521" s="21" t="s">
        <v>458</v>
      </c>
      <c r="D521" s="21" t="s">
        <v>459</v>
      </c>
      <c r="E521" s="21" t="s">
        <v>460</v>
      </c>
      <c r="F521" s="21" t="s">
        <v>461</v>
      </c>
      <c r="G521" s="21" t="s">
        <v>462</v>
      </c>
      <c r="H521" s="21" t="s">
        <v>295</v>
      </c>
      <c r="I521" s="21" t="s">
        <v>463</v>
      </c>
      <c r="J521" s="21" t="s">
        <v>304</v>
      </c>
      <c r="K521" s="21" t="s">
        <v>295</v>
      </c>
      <c r="L521" s="21" t="s">
        <v>464</v>
      </c>
      <c r="M521" s="21" t="s">
        <v>465</v>
      </c>
      <c r="N521" s="22"/>
      <c r="O521" s="21" t="s">
        <v>466</v>
      </c>
      <c r="P521" s="21" t="s">
        <v>295</v>
      </c>
      <c r="Q521" s="22"/>
      <c r="R521" s="22"/>
      <c r="S521" s="21" t="s">
        <v>467</v>
      </c>
      <c r="U521" s="20">
        <f t="shared" si="349"/>
        <v>1.9961763382816015E-2</v>
      </c>
      <c r="V521" s="20">
        <f t="shared" si="350"/>
        <v>0.43108075998168749</v>
      </c>
      <c r="W521" s="20">
        <f t="shared" si="351"/>
        <v>2.1135569935389052E-3</v>
      </c>
      <c r="X521" s="20">
        <f t="shared" si="352"/>
        <v>4.8352491069590942E-3</v>
      </c>
      <c r="Y521" s="20">
        <f t="shared" si="353"/>
        <v>8.6156021735257441E-3</v>
      </c>
      <c r="Z521" s="20">
        <f t="shared" si="354"/>
        <v>0</v>
      </c>
      <c r="AA521" s="20">
        <f t="shared" si="355"/>
        <v>6.7238316412103885E-2</v>
      </c>
      <c r="AB521" s="20">
        <f t="shared" si="356"/>
        <v>8.9162479002236202E-5</v>
      </c>
      <c r="AC521" s="20">
        <f t="shared" si="357"/>
        <v>0</v>
      </c>
      <c r="AD521" s="20">
        <f t="shared" si="358"/>
        <v>0.32875913679081098</v>
      </c>
      <c r="AE521" s="20">
        <f t="shared" si="359"/>
        <v>4.2270012385113624E-4</v>
      </c>
      <c r="AF521" s="20">
        <f t="shared" si="360"/>
        <v>0</v>
      </c>
      <c r="AG521" s="20">
        <f t="shared" si="361"/>
        <v>2.7478635361006816E-4</v>
      </c>
      <c r="AH521" s="20">
        <f t="shared" si="362"/>
        <v>0</v>
      </c>
      <c r="AI521" s="20">
        <f t="shared" si="363"/>
        <v>0</v>
      </c>
      <c r="AJ521" s="20">
        <f t="shared" si="364"/>
        <v>0</v>
      </c>
      <c r="AL521" s="16">
        <f t="shared" si="365"/>
        <v>0.53384524805063116</v>
      </c>
      <c r="AN521" s="20">
        <f t="shared" si="366"/>
        <v>0.11217724680911345</v>
      </c>
      <c r="AO521" s="20">
        <f t="shared" si="367"/>
        <v>2.422504058371628</v>
      </c>
      <c r="AP521" s="20">
        <f t="shared" si="368"/>
        <v>1.1877357724490507E-2</v>
      </c>
      <c r="AQ521" s="20">
        <f t="shared" si="369"/>
        <v>2.7172195264163E-2</v>
      </c>
      <c r="AR521" s="20">
        <f t="shared" si="370"/>
        <v>4.8416290329376235E-2</v>
      </c>
      <c r="AS521" s="20">
        <f t="shared" si="371"/>
        <v>0</v>
      </c>
      <c r="AT521" s="20">
        <f t="shared" si="372"/>
        <v>0.37785285150122849</v>
      </c>
      <c r="AU521" s="20">
        <f t="shared" si="373"/>
        <v>5.010580088208249E-4</v>
      </c>
      <c r="AV521" s="20">
        <f t="shared" si="374"/>
        <v>0</v>
      </c>
      <c r="AW521" s="20">
        <f t="shared" si="375"/>
        <v>1.8474968429032301</v>
      </c>
      <c r="AX521" s="20">
        <f t="shared" si="376"/>
        <v>2.3754081846451857E-3</v>
      </c>
      <c r="AY521" s="20">
        <f t="shared" si="377"/>
        <v>0</v>
      </c>
      <c r="AZ521" s="20">
        <f t="shared" si="378"/>
        <v>1.5441910625605497E-3</v>
      </c>
      <c r="BA521" s="20">
        <f t="shared" si="379"/>
        <v>0</v>
      </c>
      <c r="BB521" s="20">
        <f t="shared" si="380"/>
        <v>0</v>
      </c>
      <c r="BC521" s="20">
        <f t="shared" si="381"/>
        <v>0</v>
      </c>
      <c r="BE521" s="16">
        <f t="shared" si="348"/>
        <v>17.135038418808623</v>
      </c>
    </row>
    <row r="522" spans="1:57" s="16" customFormat="1" x14ac:dyDescent="0.25">
      <c r="A522" s="16" t="s">
        <v>468</v>
      </c>
      <c r="C522" s="21" t="s">
        <v>469</v>
      </c>
      <c r="D522" s="21" t="s">
        <v>470</v>
      </c>
      <c r="E522" s="21" t="s">
        <v>471</v>
      </c>
      <c r="F522" s="21" t="s">
        <v>472</v>
      </c>
      <c r="G522" s="21" t="s">
        <v>473</v>
      </c>
      <c r="H522" s="21" t="s">
        <v>295</v>
      </c>
      <c r="I522" s="21" t="s">
        <v>474</v>
      </c>
      <c r="J522" s="21" t="s">
        <v>295</v>
      </c>
      <c r="K522" s="21" t="s">
        <v>295</v>
      </c>
      <c r="L522" s="21" t="s">
        <v>475</v>
      </c>
      <c r="M522" s="21" t="s">
        <v>295</v>
      </c>
      <c r="N522" s="22"/>
      <c r="O522" s="21" t="s">
        <v>295</v>
      </c>
      <c r="P522" s="21" t="s">
        <v>400</v>
      </c>
      <c r="Q522" s="22"/>
      <c r="R522" s="22"/>
      <c r="S522" s="21" t="s">
        <v>476</v>
      </c>
      <c r="U522" s="20">
        <f t="shared" si="349"/>
        <v>2.1153310626994836E-2</v>
      </c>
      <c r="V522" s="20">
        <f t="shared" si="350"/>
        <v>0.42363406739083304</v>
      </c>
      <c r="W522" s="20">
        <f t="shared" si="351"/>
        <v>1.1796597173240402E-3</v>
      </c>
      <c r="X522" s="20">
        <f t="shared" si="352"/>
        <v>3.016744340784974E-3</v>
      </c>
      <c r="Y522" s="20">
        <f t="shared" si="353"/>
        <v>1.0940005344735436E-2</v>
      </c>
      <c r="Z522" s="20">
        <f t="shared" si="354"/>
        <v>0</v>
      </c>
      <c r="AA522" s="20">
        <f t="shared" si="355"/>
        <v>5.5229701968023341E-2</v>
      </c>
      <c r="AB522" s="20">
        <f t="shared" si="356"/>
        <v>0</v>
      </c>
      <c r="AC522" s="20">
        <f t="shared" si="357"/>
        <v>0</v>
      </c>
      <c r="AD522" s="20">
        <f t="shared" si="358"/>
        <v>0.32332927253741728</v>
      </c>
      <c r="AE522" s="20">
        <f t="shared" si="359"/>
        <v>0</v>
      </c>
      <c r="AF522" s="20">
        <f t="shared" si="360"/>
        <v>0</v>
      </c>
      <c r="AG522" s="20">
        <f t="shared" si="361"/>
        <v>0</v>
      </c>
      <c r="AH522" s="20">
        <f t="shared" si="362"/>
        <v>3.4172891171170702E-4</v>
      </c>
      <c r="AI522" s="20">
        <f t="shared" si="363"/>
        <v>0</v>
      </c>
      <c r="AJ522" s="20">
        <f t="shared" si="364"/>
        <v>0</v>
      </c>
      <c r="AL522" s="16">
        <f t="shared" si="365"/>
        <v>0.51515348938869565</v>
      </c>
      <c r="AN522" s="20">
        <f t="shared" si="366"/>
        <v>0.12318645449978204</v>
      </c>
      <c r="AO522" s="20">
        <f t="shared" si="367"/>
        <v>2.4670359967484816</v>
      </c>
      <c r="AP522" s="20">
        <f t="shared" si="368"/>
        <v>6.8697567324480955E-3</v>
      </c>
      <c r="AQ522" s="20">
        <f t="shared" si="369"/>
        <v>1.7568032069615477E-2</v>
      </c>
      <c r="AR522" s="20">
        <f t="shared" si="370"/>
        <v>6.3709198734443237E-2</v>
      </c>
      <c r="AS522" s="20">
        <f t="shared" si="371"/>
        <v>0</v>
      </c>
      <c r="AT522" s="20">
        <f t="shared" si="372"/>
        <v>0.32163056121522959</v>
      </c>
      <c r="AU522" s="20">
        <f t="shared" si="373"/>
        <v>0</v>
      </c>
      <c r="AV522" s="20">
        <f t="shared" si="374"/>
        <v>0</v>
      </c>
      <c r="AW522" s="20">
        <f t="shared" si="375"/>
        <v>1.8829103123484285</v>
      </c>
      <c r="AX522" s="20">
        <f t="shared" si="376"/>
        <v>0</v>
      </c>
      <c r="AY522" s="20">
        <f t="shared" si="377"/>
        <v>0</v>
      </c>
      <c r="AZ522" s="20">
        <f t="shared" si="378"/>
        <v>0</v>
      </c>
      <c r="BA522" s="20">
        <f t="shared" si="379"/>
        <v>1.9900607416085906E-3</v>
      </c>
      <c r="BB522" s="20">
        <f t="shared" si="380"/>
        <v>0</v>
      </c>
      <c r="BC522" s="20">
        <f t="shared" si="381"/>
        <v>0</v>
      </c>
      <c r="BE522" s="16">
        <f t="shared" si="348"/>
        <v>16.376173660997114</v>
      </c>
    </row>
    <row r="523" spans="1:57" s="16" customFormat="1" x14ac:dyDescent="0.25">
      <c r="A523" s="16" t="s">
        <v>477</v>
      </c>
      <c r="C523" s="21" t="s">
        <v>478</v>
      </c>
      <c r="D523" s="21" t="s">
        <v>479</v>
      </c>
      <c r="E523" s="21" t="s">
        <v>480</v>
      </c>
      <c r="F523" s="21" t="s">
        <v>481</v>
      </c>
      <c r="G523" s="21" t="s">
        <v>482</v>
      </c>
      <c r="H523" s="21" t="s">
        <v>295</v>
      </c>
      <c r="I523" s="21" t="s">
        <v>483</v>
      </c>
      <c r="J523" s="21" t="s">
        <v>295</v>
      </c>
      <c r="K523" s="21" t="s">
        <v>484</v>
      </c>
      <c r="L523" s="21" t="s">
        <v>485</v>
      </c>
      <c r="M523" s="21" t="s">
        <v>366</v>
      </c>
      <c r="N523" s="22"/>
      <c r="O523" s="21" t="s">
        <v>465</v>
      </c>
      <c r="P523" s="21" t="s">
        <v>375</v>
      </c>
      <c r="Q523" s="22"/>
      <c r="R523" s="22"/>
      <c r="S523" s="21" t="s">
        <v>486</v>
      </c>
      <c r="U523" s="20">
        <f t="shared" si="349"/>
        <v>2.5745453377032324E-2</v>
      </c>
      <c r="V523" s="20">
        <f t="shared" si="350"/>
        <v>0.42673018330674384</v>
      </c>
      <c r="W523" s="20">
        <f t="shared" si="351"/>
        <v>2.3716075567035391E-3</v>
      </c>
      <c r="X523" s="20">
        <f t="shared" si="352"/>
        <v>3.5242340429731006E-3</v>
      </c>
      <c r="Y523" s="20">
        <f t="shared" si="353"/>
        <v>7.9753474078033126E-3</v>
      </c>
      <c r="Z523" s="20">
        <f t="shared" si="354"/>
        <v>0</v>
      </c>
      <c r="AA523" s="20">
        <f t="shared" si="355"/>
        <v>6.0613729518365238E-2</v>
      </c>
      <c r="AB523" s="20">
        <f t="shared" si="356"/>
        <v>0</v>
      </c>
      <c r="AC523" s="20">
        <f t="shared" si="357"/>
        <v>2.8225882327640665E-4</v>
      </c>
      <c r="AD523" s="20">
        <f t="shared" si="358"/>
        <v>0.34211625478593805</v>
      </c>
      <c r="AE523" s="20">
        <f t="shared" si="359"/>
        <v>6.4814018990507556E-4</v>
      </c>
      <c r="AF523" s="20">
        <f t="shared" si="360"/>
        <v>0</v>
      </c>
      <c r="AG523" s="20">
        <f t="shared" si="361"/>
        <v>3.7470866401372927E-4</v>
      </c>
      <c r="AH523" s="20">
        <f t="shared" si="362"/>
        <v>1.0514735744975601E-4</v>
      </c>
      <c r="AI523" s="20">
        <f t="shared" si="363"/>
        <v>0</v>
      </c>
      <c r="AJ523" s="20">
        <f t="shared" si="364"/>
        <v>0</v>
      </c>
      <c r="AL523" s="16">
        <f t="shared" si="365"/>
        <v>0.52696055520962126</v>
      </c>
      <c r="AN523" s="20">
        <f t="shared" si="366"/>
        <v>0.14656952853021965</v>
      </c>
      <c r="AO523" s="20">
        <f t="shared" si="367"/>
        <v>2.4293859137350053</v>
      </c>
      <c r="AP523" s="20">
        <f t="shared" si="368"/>
        <v>1.3501622844010382E-2</v>
      </c>
      <c r="AQ523" s="20">
        <f t="shared" si="369"/>
        <v>2.0063555088508576E-2</v>
      </c>
      <c r="AR523" s="20">
        <f t="shared" si="370"/>
        <v>4.540385800582801E-2</v>
      </c>
      <c r="AS523" s="20">
        <f t="shared" si="371"/>
        <v>0</v>
      </c>
      <c r="AT523" s="20">
        <f t="shared" si="372"/>
        <v>0.34507552179642847</v>
      </c>
      <c r="AU523" s="20">
        <f t="shared" si="373"/>
        <v>0</v>
      </c>
      <c r="AV523" s="20">
        <f t="shared" si="374"/>
        <v>1.6069067436980708E-3</v>
      </c>
      <c r="AW523" s="20">
        <f t="shared" si="375"/>
        <v>1.9476766414699476</v>
      </c>
      <c r="AX523" s="20">
        <f t="shared" si="376"/>
        <v>3.6898787783874059E-3</v>
      </c>
      <c r="AY523" s="20">
        <f t="shared" si="377"/>
        <v>0</v>
      </c>
      <c r="AZ523" s="20">
        <f t="shared" si="378"/>
        <v>2.1332260658371636E-3</v>
      </c>
      <c r="BA523" s="20">
        <f t="shared" si="379"/>
        <v>5.9860661150204562E-4</v>
      </c>
      <c r="BB523" s="20">
        <f t="shared" si="380"/>
        <v>0</v>
      </c>
      <c r="BC523" s="20">
        <f t="shared" si="381"/>
        <v>0</v>
      </c>
      <c r="BE523" s="16">
        <f t="shared" si="348"/>
        <v>17.15328612281256</v>
      </c>
    </row>
    <row r="524" spans="1:57" s="16" customFormat="1" x14ac:dyDescent="0.25">
      <c r="A524" s="16" t="s">
        <v>487</v>
      </c>
      <c r="C524" s="21" t="s">
        <v>488</v>
      </c>
      <c r="D524" s="21" t="s">
        <v>489</v>
      </c>
      <c r="E524" s="21" t="s">
        <v>490</v>
      </c>
      <c r="F524" s="21" t="s">
        <v>491</v>
      </c>
      <c r="G524" s="21" t="s">
        <v>492</v>
      </c>
      <c r="H524" s="21" t="s">
        <v>295</v>
      </c>
      <c r="I524" s="21" t="s">
        <v>493</v>
      </c>
      <c r="J524" s="21" t="s">
        <v>295</v>
      </c>
      <c r="K524" s="21" t="s">
        <v>307</v>
      </c>
      <c r="L524" s="21" t="s">
        <v>494</v>
      </c>
      <c r="M524" s="21" t="s">
        <v>295</v>
      </c>
      <c r="N524" s="22"/>
      <c r="O524" s="21" t="s">
        <v>295</v>
      </c>
      <c r="P524" s="21" t="s">
        <v>295</v>
      </c>
      <c r="Q524" s="22"/>
      <c r="R524" s="22"/>
      <c r="S524" s="21" t="s">
        <v>495</v>
      </c>
      <c r="U524" s="20">
        <f t="shared" si="349"/>
        <v>2.6682625366835893E-2</v>
      </c>
      <c r="V524" s="20">
        <f t="shared" si="350"/>
        <v>0.42878536369920195</v>
      </c>
      <c r="W524" s="20">
        <f t="shared" si="351"/>
        <v>3.6618603725267077E-3</v>
      </c>
      <c r="X524" s="20">
        <f t="shared" si="352"/>
        <v>4.2572747239115055E-3</v>
      </c>
      <c r="Y524" s="20">
        <f t="shared" si="353"/>
        <v>1.0299750579013006E-2</v>
      </c>
      <c r="Z524" s="20">
        <f t="shared" si="354"/>
        <v>0</v>
      </c>
      <c r="AA524" s="20">
        <f t="shared" si="355"/>
        <v>5.2823016841833645E-2</v>
      </c>
      <c r="AB524" s="20">
        <f t="shared" si="356"/>
        <v>0</v>
      </c>
      <c r="AC524" s="20">
        <f t="shared" si="357"/>
        <v>2.4641643301908517E-4</v>
      </c>
      <c r="AD524" s="20">
        <f t="shared" si="358"/>
        <v>0.32169335189697179</v>
      </c>
      <c r="AE524" s="20">
        <f t="shared" si="359"/>
        <v>0</v>
      </c>
      <c r="AF524" s="20">
        <f t="shared" si="360"/>
        <v>0</v>
      </c>
      <c r="AG524" s="20">
        <f t="shared" si="361"/>
        <v>0</v>
      </c>
      <c r="AH524" s="20">
        <f t="shared" si="362"/>
        <v>0</v>
      </c>
      <c r="AI524" s="20">
        <f t="shared" si="363"/>
        <v>0</v>
      </c>
      <c r="AJ524" s="20">
        <f t="shared" si="364"/>
        <v>0</v>
      </c>
      <c r="AL524" s="16">
        <f t="shared" si="365"/>
        <v>0.52650989158332273</v>
      </c>
      <c r="AN524" s="20">
        <f t="shared" si="366"/>
        <v>0.15203489503262205</v>
      </c>
      <c r="AO524" s="20">
        <f t="shared" si="367"/>
        <v>2.4431755445833514</v>
      </c>
      <c r="AP524" s="20">
        <f t="shared" si="368"/>
        <v>2.0864909269879505E-2</v>
      </c>
      <c r="AQ524" s="20">
        <f t="shared" si="369"/>
        <v>2.425751989830055E-2</v>
      </c>
      <c r="AR524" s="20">
        <f t="shared" si="370"/>
        <v>5.8686934910412908E-2</v>
      </c>
      <c r="AS524" s="20">
        <f t="shared" si="371"/>
        <v>0</v>
      </c>
      <c r="AT524" s="20">
        <f t="shared" si="372"/>
        <v>0.30098019630543343</v>
      </c>
      <c r="AU524" s="20">
        <f t="shared" si="373"/>
        <v>0</v>
      </c>
      <c r="AV524" s="20">
        <f t="shared" si="374"/>
        <v>1.4040558608199782E-3</v>
      </c>
      <c r="AW524" s="20">
        <f t="shared" si="375"/>
        <v>1.8329761152040709</v>
      </c>
      <c r="AX524" s="20">
        <f t="shared" si="376"/>
        <v>0</v>
      </c>
      <c r="AY524" s="20">
        <f t="shared" si="377"/>
        <v>0</v>
      </c>
      <c r="AZ524" s="20">
        <f t="shared" si="378"/>
        <v>0</v>
      </c>
      <c r="BA524" s="20">
        <f t="shared" si="379"/>
        <v>0</v>
      </c>
      <c r="BB524" s="20">
        <f t="shared" si="380"/>
        <v>0</v>
      </c>
      <c r="BC524" s="20">
        <f t="shared" si="381"/>
        <v>0</v>
      </c>
      <c r="BE524" s="16">
        <f t="shared" si="348"/>
        <v>17.431886919600728</v>
      </c>
    </row>
    <row r="525" spans="1:57" s="16" customFormat="1" x14ac:dyDescent="0.25">
      <c r="A525" s="16" t="s">
        <v>496</v>
      </c>
      <c r="C525" s="21" t="s">
        <v>497</v>
      </c>
      <c r="D525" s="21" t="s">
        <v>498</v>
      </c>
      <c r="E525" s="21" t="s">
        <v>499</v>
      </c>
      <c r="F525" s="21" t="s">
        <v>500</v>
      </c>
      <c r="G525" s="21" t="s">
        <v>501</v>
      </c>
      <c r="H525" s="21" t="s">
        <v>295</v>
      </c>
      <c r="I525" s="21" t="s">
        <v>502</v>
      </c>
      <c r="J525" s="21" t="s">
        <v>295</v>
      </c>
      <c r="K525" s="21" t="s">
        <v>337</v>
      </c>
      <c r="L525" s="21" t="s">
        <v>503</v>
      </c>
      <c r="M525" s="21" t="s">
        <v>380</v>
      </c>
      <c r="N525" s="22"/>
      <c r="O525" s="21" t="s">
        <v>295</v>
      </c>
      <c r="P525" s="21" t="s">
        <v>504</v>
      </c>
      <c r="Q525" s="22"/>
      <c r="R525" s="22"/>
      <c r="S525" s="21" t="s">
        <v>505</v>
      </c>
      <c r="U525" s="20">
        <f t="shared" si="349"/>
        <v>2.4098708309234624E-2</v>
      </c>
      <c r="V525" s="20">
        <f t="shared" si="350"/>
        <v>0.41656104396224364</v>
      </c>
      <c r="W525" s="20">
        <f t="shared" si="351"/>
        <v>4.3745714517433153E-3</v>
      </c>
      <c r="X525" s="20">
        <f t="shared" si="352"/>
        <v>4.7647644260996325E-3</v>
      </c>
      <c r="Y525" s="20">
        <f t="shared" si="353"/>
        <v>7.7665686798503476E-3</v>
      </c>
      <c r="Z525" s="20">
        <f t="shared" si="354"/>
        <v>0</v>
      </c>
      <c r="AA525" s="20">
        <f t="shared" si="355"/>
        <v>7.0563015452407174E-2</v>
      </c>
      <c r="AB525" s="20">
        <f t="shared" si="356"/>
        <v>0</v>
      </c>
      <c r="AC525" s="20">
        <f t="shared" si="357"/>
        <v>5.3763585385982221E-5</v>
      </c>
      <c r="AD525" s="20">
        <f t="shared" si="358"/>
        <v>0.34336930038287505</v>
      </c>
      <c r="AE525" s="20">
        <f t="shared" si="359"/>
        <v>2.2544006605393935E-4</v>
      </c>
      <c r="AF525" s="20">
        <f t="shared" si="360"/>
        <v>0</v>
      </c>
      <c r="AG525" s="20">
        <f t="shared" si="361"/>
        <v>0</v>
      </c>
      <c r="AH525" s="20">
        <f t="shared" si="362"/>
        <v>9.0689595800414564E-4</v>
      </c>
      <c r="AI525" s="20">
        <f t="shared" si="363"/>
        <v>0</v>
      </c>
      <c r="AJ525" s="20">
        <f t="shared" si="364"/>
        <v>0</v>
      </c>
      <c r="AL525" s="16">
        <f t="shared" si="365"/>
        <v>0.52812867228157878</v>
      </c>
      <c r="AN525" s="20">
        <f t="shared" si="366"/>
        <v>0.13689111900585893</v>
      </c>
      <c r="AO525" s="20">
        <f t="shared" si="367"/>
        <v>2.3662474648232048</v>
      </c>
      <c r="AP525" s="20">
        <f t="shared" si="368"/>
        <v>2.4849463859884631E-2</v>
      </c>
      <c r="AQ525" s="20">
        <f t="shared" si="369"/>
        <v>2.7065929248919297E-2</v>
      </c>
      <c r="AR525" s="20">
        <f t="shared" si="370"/>
        <v>4.4117479815844005E-2</v>
      </c>
      <c r="AS525" s="20">
        <f t="shared" si="371"/>
        <v>0</v>
      </c>
      <c r="AT525" s="20">
        <f t="shared" si="372"/>
        <v>0.40082854324628814</v>
      </c>
      <c r="AU525" s="20">
        <f t="shared" si="373"/>
        <v>0</v>
      </c>
      <c r="AV525" s="20">
        <f t="shared" si="374"/>
        <v>3.0540049162858625E-4</v>
      </c>
      <c r="AW525" s="20">
        <f t="shared" si="375"/>
        <v>1.9504866052782863</v>
      </c>
      <c r="AX525" s="20">
        <f t="shared" si="376"/>
        <v>1.2805973878298148E-3</v>
      </c>
      <c r="AY525" s="20">
        <f t="shared" si="377"/>
        <v>0</v>
      </c>
      <c r="AZ525" s="20">
        <f t="shared" si="378"/>
        <v>0</v>
      </c>
      <c r="BA525" s="20">
        <f t="shared" si="379"/>
        <v>5.1515625202826825E-3</v>
      </c>
      <c r="BB525" s="20">
        <f t="shared" si="380"/>
        <v>0</v>
      </c>
      <c r="BC525" s="20">
        <f t="shared" si="381"/>
        <v>0</v>
      </c>
      <c r="BE525" s="16">
        <f t="shared" ref="BE525:BE588" si="382">-3*8.314*(((AN525/3)*LN((AN525/3)+0.0001))+((AO525/3)*LN((AO525/3)+0.0001))+((AP525/3)*LN((AP525/3)+0.0001))+((AQ525/3)*LN((AQ525/3)+0.0001))+((AR525/3)*LN((AR525/3)+0.0001))+((AS525/3)*LN((AS525/3)+0.0001))+((AT525/3)*LN((AT525/3)+0.0001)))</f>
        <v>18.472383068920337</v>
      </c>
    </row>
    <row r="526" spans="1:57" s="16" customFormat="1" x14ac:dyDescent="0.25">
      <c r="A526" s="16" t="s">
        <v>506</v>
      </c>
      <c r="C526" s="21" t="s">
        <v>507</v>
      </c>
      <c r="D526" s="21" t="s">
        <v>508</v>
      </c>
      <c r="E526" s="21" t="s">
        <v>509</v>
      </c>
      <c r="F526" s="21" t="s">
        <v>510</v>
      </c>
      <c r="G526" s="21" t="s">
        <v>511</v>
      </c>
      <c r="H526" s="21" t="s">
        <v>413</v>
      </c>
      <c r="I526" s="21" t="s">
        <v>512</v>
      </c>
      <c r="J526" s="21" t="s">
        <v>295</v>
      </c>
      <c r="K526" s="21" t="s">
        <v>513</v>
      </c>
      <c r="L526" s="21" t="s">
        <v>514</v>
      </c>
      <c r="M526" s="21" t="s">
        <v>295</v>
      </c>
      <c r="N526" s="22"/>
      <c r="O526" s="21" t="s">
        <v>515</v>
      </c>
      <c r="P526" s="21" t="s">
        <v>391</v>
      </c>
      <c r="Q526" s="22"/>
      <c r="R526" s="22"/>
      <c r="S526" s="21" t="s">
        <v>516</v>
      </c>
      <c r="U526" s="20">
        <f t="shared" si="349"/>
        <v>2.6709401709401708E-2</v>
      </c>
      <c r="V526" s="20">
        <f t="shared" si="350"/>
        <v>0.40297550084846251</v>
      </c>
      <c r="W526" s="20">
        <f t="shared" si="351"/>
        <v>3.5266910299166614E-3</v>
      </c>
      <c r="X526" s="20">
        <f t="shared" si="352"/>
        <v>1.7057292767989805E-3</v>
      </c>
      <c r="Y526" s="20">
        <f t="shared" si="353"/>
        <v>8.3372305362551212E-3</v>
      </c>
      <c r="Z526" s="20">
        <f t="shared" si="354"/>
        <v>7.1657191993503087E-4</v>
      </c>
      <c r="AA526" s="20">
        <f t="shared" si="355"/>
        <v>7.9495042724863782E-2</v>
      </c>
      <c r="AB526" s="20">
        <f t="shared" si="356"/>
        <v>0</v>
      </c>
      <c r="AC526" s="20">
        <f t="shared" si="357"/>
        <v>1.4336956102928592E-4</v>
      </c>
      <c r="AD526" s="20">
        <f t="shared" si="358"/>
        <v>0.33056038983640795</v>
      </c>
      <c r="AE526" s="20">
        <f t="shared" si="359"/>
        <v>0</v>
      </c>
      <c r="AF526" s="20">
        <f t="shared" si="360"/>
        <v>0</v>
      </c>
      <c r="AG526" s="20">
        <f t="shared" si="361"/>
        <v>1.1241259920411878E-4</v>
      </c>
      <c r="AH526" s="20">
        <f t="shared" si="362"/>
        <v>4.9944994788634104E-4</v>
      </c>
      <c r="AI526" s="20">
        <f t="shared" si="363"/>
        <v>0</v>
      </c>
      <c r="AJ526" s="20">
        <f t="shared" si="364"/>
        <v>0</v>
      </c>
      <c r="AL526" s="16">
        <f t="shared" si="365"/>
        <v>0.52346616804563373</v>
      </c>
      <c r="AN526" s="20">
        <f t="shared" si="366"/>
        <v>0.15307236650529793</v>
      </c>
      <c r="AO526" s="20">
        <f t="shared" si="367"/>
        <v>2.3094644436314327</v>
      </c>
      <c r="AP526" s="20">
        <f t="shared" si="368"/>
        <v>2.0211569984075178E-2</v>
      </c>
      <c r="AQ526" s="20">
        <f t="shared" si="369"/>
        <v>9.7755846371161189E-3</v>
      </c>
      <c r="AR526" s="20">
        <f t="shared" si="370"/>
        <v>4.778091333418312E-2</v>
      </c>
      <c r="AS526" s="20">
        <f t="shared" si="371"/>
        <v>4.1066947417654105E-3</v>
      </c>
      <c r="AT526" s="20">
        <f t="shared" si="372"/>
        <v>0.45558842716612996</v>
      </c>
      <c r="AU526" s="20">
        <f t="shared" si="373"/>
        <v>0</v>
      </c>
      <c r="AV526" s="20">
        <f t="shared" si="374"/>
        <v>8.2165516960470042E-4</v>
      </c>
      <c r="AW526" s="20">
        <f t="shared" si="375"/>
        <v>1.8944513132752698</v>
      </c>
      <c r="AX526" s="20">
        <f t="shared" si="376"/>
        <v>0</v>
      </c>
      <c r="AY526" s="20">
        <f t="shared" si="377"/>
        <v>0</v>
      </c>
      <c r="AZ526" s="20">
        <f t="shared" si="378"/>
        <v>6.4423991118936518E-4</v>
      </c>
      <c r="BA526" s="20">
        <f t="shared" si="379"/>
        <v>2.8623623361431886E-3</v>
      </c>
      <c r="BB526" s="20">
        <f t="shared" si="380"/>
        <v>0</v>
      </c>
      <c r="BC526" s="20">
        <f t="shared" si="381"/>
        <v>0</v>
      </c>
      <c r="BE526" s="16">
        <f t="shared" si="382"/>
        <v>19.106642168386461</v>
      </c>
    </row>
    <row r="527" spans="1:57" s="16" customFormat="1" x14ac:dyDescent="0.25">
      <c r="A527" s="16" t="s">
        <v>517</v>
      </c>
      <c r="C527" s="21" t="s">
        <v>518</v>
      </c>
      <c r="D527" s="21" t="s">
        <v>519</v>
      </c>
      <c r="E527" s="21" t="s">
        <v>413</v>
      </c>
      <c r="F527" s="21" t="s">
        <v>520</v>
      </c>
      <c r="G527" s="21" t="s">
        <v>521</v>
      </c>
      <c r="H527" s="21" t="s">
        <v>295</v>
      </c>
      <c r="I527" s="21" t="s">
        <v>522</v>
      </c>
      <c r="J527" s="21" t="s">
        <v>515</v>
      </c>
      <c r="K527" s="21" t="s">
        <v>295</v>
      </c>
      <c r="L527" s="21" t="s">
        <v>523</v>
      </c>
      <c r="M527" s="21" t="s">
        <v>295</v>
      </c>
      <c r="N527" s="22"/>
      <c r="O527" s="21" t="s">
        <v>295</v>
      </c>
      <c r="P527" s="21" t="s">
        <v>293</v>
      </c>
      <c r="Q527" s="22"/>
      <c r="R527" s="22"/>
      <c r="S527" s="21" t="s">
        <v>524</v>
      </c>
      <c r="U527" s="20">
        <f t="shared" si="349"/>
        <v>1.7377846325214746E-2</v>
      </c>
      <c r="V527" s="20">
        <f t="shared" si="350"/>
        <v>0.43316263102859304</v>
      </c>
      <c r="W527" s="20">
        <f t="shared" si="351"/>
        <v>7.0042295716114887E-4</v>
      </c>
      <c r="X527" s="20">
        <f t="shared" si="352"/>
        <v>3.749785021723379E-3</v>
      </c>
      <c r="Y527" s="20">
        <f t="shared" si="353"/>
        <v>9.6455772314270431E-3</v>
      </c>
      <c r="Z527" s="20">
        <f t="shared" si="354"/>
        <v>0</v>
      </c>
      <c r="AA527" s="20">
        <f t="shared" si="355"/>
        <v>5.6122904695269003E-2</v>
      </c>
      <c r="AB527" s="20">
        <f t="shared" si="356"/>
        <v>1.6049246220402514E-4</v>
      </c>
      <c r="AC527" s="20">
        <f t="shared" si="357"/>
        <v>0</v>
      </c>
      <c r="AD527" s="20">
        <f t="shared" si="358"/>
        <v>0.34778976679429169</v>
      </c>
      <c r="AE527" s="20">
        <f t="shared" si="359"/>
        <v>0</v>
      </c>
      <c r="AF527" s="20">
        <f t="shared" si="360"/>
        <v>0</v>
      </c>
      <c r="AG527" s="20">
        <f t="shared" si="361"/>
        <v>0</v>
      </c>
      <c r="AH527" s="20">
        <f t="shared" si="362"/>
        <v>1.8400787553707302E-4</v>
      </c>
      <c r="AI527" s="20">
        <f t="shared" si="363"/>
        <v>0</v>
      </c>
      <c r="AJ527" s="20">
        <f t="shared" si="364"/>
        <v>0</v>
      </c>
      <c r="AL527" s="16">
        <f t="shared" si="365"/>
        <v>0.52075916725938842</v>
      </c>
      <c r="AN527" s="20">
        <f t="shared" si="366"/>
        <v>0.10011065047593622</v>
      </c>
      <c r="AO527" s="20">
        <f t="shared" si="367"/>
        <v>2.4953720928709231</v>
      </c>
      <c r="AP527" s="20">
        <f t="shared" si="368"/>
        <v>4.0350108141962125E-3</v>
      </c>
      <c r="AQ527" s="20">
        <f t="shared" si="369"/>
        <v>2.1601837802246254E-2</v>
      </c>
      <c r="AR527" s="20">
        <f t="shared" si="370"/>
        <v>5.556643745047668E-2</v>
      </c>
      <c r="AS527" s="20">
        <f t="shared" si="371"/>
        <v>0</v>
      </c>
      <c r="AT527" s="20">
        <f t="shared" si="372"/>
        <v>0.3233139705862213</v>
      </c>
      <c r="AU527" s="20">
        <f t="shared" si="373"/>
        <v>9.2456823976034424E-4</v>
      </c>
      <c r="AV527" s="20">
        <f t="shared" si="374"/>
        <v>0</v>
      </c>
      <c r="AW527" s="20">
        <f t="shared" si="375"/>
        <v>2.0035543605959725</v>
      </c>
      <c r="AX527" s="20">
        <f t="shared" si="376"/>
        <v>0</v>
      </c>
      <c r="AY527" s="20">
        <f t="shared" si="377"/>
        <v>0</v>
      </c>
      <c r="AZ527" s="20">
        <f t="shared" si="378"/>
        <v>0</v>
      </c>
      <c r="BA527" s="20">
        <f t="shared" si="379"/>
        <v>1.0600363110578866E-3</v>
      </c>
      <c r="BB527" s="20">
        <f t="shared" si="380"/>
        <v>0</v>
      </c>
      <c r="BC527" s="20">
        <f t="shared" si="381"/>
        <v>0</v>
      </c>
      <c r="BE527" s="16">
        <f t="shared" si="382"/>
        <v>15.574933126971072</v>
      </c>
    </row>
    <row r="528" spans="1:57" s="16" customFormat="1" x14ac:dyDescent="0.25">
      <c r="A528" s="16" t="s">
        <v>525</v>
      </c>
      <c r="C528" s="21" t="s">
        <v>518</v>
      </c>
      <c r="D528" s="21" t="s">
        <v>526</v>
      </c>
      <c r="E528" s="21" t="s">
        <v>527</v>
      </c>
      <c r="F528" s="21" t="s">
        <v>528</v>
      </c>
      <c r="G528" s="21" t="s">
        <v>529</v>
      </c>
      <c r="H528" s="21" t="s">
        <v>295</v>
      </c>
      <c r="I528" s="21" t="s">
        <v>530</v>
      </c>
      <c r="J528" s="21" t="s">
        <v>414</v>
      </c>
      <c r="K528" s="21" t="s">
        <v>531</v>
      </c>
      <c r="L528" s="21" t="s">
        <v>532</v>
      </c>
      <c r="M528" s="21" t="s">
        <v>322</v>
      </c>
      <c r="N528" s="22"/>
      <c r="O528" s="21" t="s">
        <v>295</v>
      </c>
      <c r="P528" s="21" t="s">
        <v>455</v>
      </c>
      <c r="Q528" s="22"/>
      <c r="R528" s="22"/>
      <c r="S528" s="21" t="s">
        <v>533</v>
      </c>
      <c r="U528" s="20">
        <f t="shared" si="349"/>
        <v>1.7377846325214746E-2</v>
      </c>
      <c r="V528" s="20">
        <f t="shared" si="350"/>
        <v>0.44936385827822983</v>
      </c>
      <c r="W528" s="20">
        <f t="shared" si="351"/>
        <v>2.0889807494279878E-3</v>
      </c>
      <c r="X528" s="20">
        <f t="shared" si="352"/>
        <v>4.6519889367244924E-3</v>
      </c>
      <c r="Y528" s="20">
        <f t="shared" si="353"/>
        <v>1.3041711206128631E-2</v>
      </c>
      <c r="Z528" s="20">
        <f t="shared" si="354"/>
        <v>0</v>
      </c>
      <c r="AA528" s="20">
        <f t="shared" si="355"/>
        <v>5.0193031033832533E-2</v>
      </c>
      <c r="AB528" s="20">
        <f t="shared" si="356"/>
        <v>1.0699497480268344E-4</v>
      </c>
      <c r="AC528" s="20">
        <f t="shared" si="357"/>
        <v>3.7634509770187555E-4</v>
      </c>
      <c r="AD528" s="20">
        <f t="shared" si="358"/>
        <v>0.36358336233901845</v>
      </c>
      <c r="AE528" s="20">
        <f t="shared" si="359"/>
        <v>1.9021505573301133E-3</v>
      </c>
      <c r="AF528" s="20">
        <f t="shared" si="360"/>
        <v>0</v>
      </c>
      <c r="AG528" s="20">
        <f t="shared" si="361"/>
        <v>0</v>
      </c>
      <c r="AH528" s="20">
        <f t="shared" si="362"/>
        <v>9.200393776853651E-5</v>
      </c>
      <c r="AI528" s="20">
        <f t="shared" si="363"/>
        <v>0</v>
      </c>
      <c r="AJ528" s="20">
        <f t="shared" si="364"/>
        <v>0</v>
      </c>
      <c r="AL528" s="16">
        <f t="shared" si="365"/>
        <v>0.53671741652955818</v>
      </c>
      <c r="AN528" s="20">
        <f t="shared" si="366"/>
        <v>9.7134054849090476E-2</v>
      </c>
      <c r="AO528" s="20">
        <f t="shared" si="367"/>
        <v>2.511734356510205</v>
      </c>
      <c r="AP528" s="20">
        <f t="shared" si="368"/>
        <v>1.1676427958694405E-2</v>
      </c>
      <c r="AQ528" s="20">
        <f t="shared" si="369"/>
        <v>2.6002448179180512E-2</v>
      </c>
      <c r="AR528" s="20">
        <f t="shared" si="370"/>
        <v>7.2897082176633987E-2</v>
      </c>
      <c r="AS528" s="20">
        <f t="shared" si="371"/>
        <v>0</v>
      </c>
      <c r="AT528" s="20">
        <f t="shared" si="372"/>
        <v>0.28055563032619585</v>
      </c>
      <c r="AU528" s="20">
        <f t="shared" si="373"/>
        <v>5.9805200003300622E-4</v>
      </c>
      <c r="AV528" s="20">
        <f t="shared" si="374"/>
        <v>2.1035935453818989E-3</v>
      </c>
      <c r="AW528" s="20">
        <f t="shared" si="375"/>
        <v>2.032261397570998</v>
      </c>
      <c r="AX528" s="20">
        <f t="shared" si="376"/>
        <v>1.0632134334094361E-2</v>
      </c>
      <c r="AY528" s="20">
        <f t="shared" si="377"/>
        <v>0</v>
      </c>
      <c r="AZ528" s="20">
        <f t="shared" si="378"/>
        <v>0</v>
      </c>
      <c r="BA528" s="20">
        <f t="shared" si="379"/>
        <v>5.1425909576461259E-4</v>
      </c>
      <c r="BB528" s="20">
        <f t="shared" si="380"/>
        <v>0</v>
      </c>
      <c r="BC528" s="20">
        <f t="shared" si="381"/>
        <v>0</v>
      </c>
      <c r="BE528" s="16">
        <f t="shared" si="382"/>
        <v>15.8101036695231</v>
      </c>
    </row>
    <row r="529" spans="1:57" s="16" customFormat="1" x14ac:dyDescent="0.25">
      <c r="A529" s="16" t="s">
        <v>534</v>
      </c>
      <c r="C529" s="21" t="s">
        <v>535</v>
      </c>
      <c r="D529" s="21" t="s">
        <v>536</v>
      </c>
      <c r="E529" s="21" t="s">
        <v>537</v>
      </c>
      <c r="F529" s="21" t="s">
        <v>538</v>
      </c>
      <c r="G529" s="21" t="s">
        <v>539</v>
      </c>
      <c r="H529" s="21" t="s">
        <v>295</v>
      </c>
      <c r="I529" s="21" t="s">
        <v>540</v>
      </c>
      <c r="J529" s="21" t="s">
        <v>295</v>
      </c>
      <c r="K529" s="21" t="s">
        <v>295</v>
      </c>
      <c r="L529" s="21" t="s">
        <v>541</v>
      </c>
      <c r="M529" s="21" t="s">
        <v>350</v>
      </c>
      <c r="N529" s="22"/>
      <c r="O529" s="21" t="s">
        <v>349</v>
      </c>
      <c r="P529" s="21" t="s">
        <v>413</v>
      </c>
      <c r="Q529" s="22"/>
      <c r="R529" s="22"/>
      <c r="S529" s="21" t="s">
        <v>542</v>
      </c>
      <c r="U529" s="20">
        <f t="shared" si="349"/>
        <v>2.3656898656898653E-2</v>
      </c>
      <c r="V529" s="20">
        <f t="shared" si="350"/>
        <v>0.38255715019611958</v>
      </c>
      <c r="W529" s="20">
        <f t="shared" si="351"/>
        <v>9.4618539827032383E-4</v>
      </c>
      <c r="X529" s="20">
        <f t="shared" si="352"/>
        <v>3.6793003408639169E-3</v>
      </c>
      <c r="Y529" s="20">
        <f t="shared" si="353"/>
        <v>7.2794183146267597E-3</v>
      </c>
      <c r="Z529" s="20">
        <f t="shared" si="354"/>
        <v>0</v>
      </c>
      <c r="AA529" s="20">
        <f t="shared" si="355"/>
        <v>0.1184734172943897</v>
      </c>
      <c r="AB529" s="20">
        <f t="shared" si="356"/>
        <v>0</v>
      </c>
      <c r="AC529" s="20">
        <f t="shared" si="357"/>
        <v>0</v>
      </c>
      <c r="AD529" s="20">
        <f t="shared" si="358"/>
        <v>0.33387573964497042</v>
      </c>
      <c r="AE529" s="20">
        <f t="shared" si="359"/>
        <v>5.0724014862136343E-4</v>
      </c>
      <c r="AF529" s="20">
        <f t="shared" si="360"/>
        <v>0</v>
      </c>
      <c r="AG529" s="20">
        <f t="shared" si="361"/>
        <v>4.9961155201830572E-5</v>
      </c>
      <c r="AH529" s="20">
        <f t="shared" si="362"/>
        <v>7.4917492182951151E-4</v>
      </c>
      <c r="AI529" s="20">
        <f t="shared" si="363"/>
        <v>0</v>
      </c>
      <c r="AJ529" s="20">
        <f t="shared" si="364"/>
        <v>0</v>
      </c>
      <c r="AL529" s="16">
        <f t="shared" si="365"/>
        <v>0.53659237020116901</v>
      </c>
      <c r="AN529" s="20">
        <f t="shared" si="366"/>
        <v>0.13226184327609611</v>
      </c>
      <c r="AO529" s="20">
        <f t="shared" si="367"/>
        <v>2.1388143296895845</v>
      </c>
      <c r="AP529" s="20">
        <f t="shared" si="368"/>
        <v>5.2899674919842671E-3</v>
      </c>
      <c r="AQ529" s="20">
        <f t="shared" si="369"/>
        <v>2.057036520749192E-2</v>
      </c>
      <c r="AR529" s="20">
        <f t="shared" si="370"/>
        <v>4.0698034777671352E-2</v>
      </c>
      <c r="AS529" s="20">
        <f t="shared" si="371"/>
        <v>0</v>
      </c>
      <c r="AT529" s="20">
        <f t="shared" si="372"/>
        <v>0.6623654595571713</v>
      </c>
      <c r="AU529" s="20">
        <f t="shared" si="373"/>
        <v>0</v>
      </c>
      <c r="AV529" s="20">
        <f t="shared" si="374"/>
        <v>0</v>
      </c>
      <c r="AW529" s="20">
        <f t="shared" si="375"/>
        <v>1.8666445416646535</v>
      </c>
      <c r="AX529" s="20">
        <f t="shared" si="376"/>
        <v>2.8358965396649148E-3</v>
      </c>
      <c r="AY529" s="20">
        <f t="shared" si="377"/>
        <v>0</v>
      </c>
      <c r="AZ529" s="20">
        <f t="shared" si="378"/>
        <v>2.7932463063032418E-4</v>
      </c>
      <c r="BA529" s="20">
        <f t="shared" si="379"/>
        <v>4.1885142061299438E-3</v>
      </c>
      <c r="BB529" s="20">
        <f t="shared" si="380"/>
        <v>0</v>
      </c>
      <c r="BC529" s="20">
        <f t="shared" si="381"/>
        <v>0</v>
      </c>
      <c r="BE529" s="16">
        <f t="shared" si="382"/>
        <v>20.338936410967666</v>
      </c>
    </row>
    <row r="530" spans="1:57" s="16" customFormat="1" x14ac:dyDescent="0.25">
      <c r="A530" s="16" t="s">
        <v>543</v>
      </c>
      <c r="C530" s="21" t="s">
        <v>544</v>
      </c>
      <c r="D530" s="21" t="s">
        <v>545</v>
      </c>
      <c r="E530" s="21" t="s">
        <v>380</v>
      </c>
      <c r="F530" s="21" t="s">
        <v>546</v>
      </c>
      <c r="G530" s="21" t="s">
        <v>547</v>
      </c>
      <c r="H530" s="21" t="s">
        <v>295</v>
      </c>
      <c r="I530" s="21" t="s">
        <v>548</v>
      </c>
      <c r="J530" s="21" t="s">
        <v>295</v>
      </c>
      <c r="K530" s="21" t="s">
        <v>465</v>
      </c>
      <c r="L530" s="21" t="s">
        <v>549</v>
      </c>
      <c r="M530" s="21" t="s">
        <v>295</v>
      </c>
      <c r="N530" s="22"/>
      <c r="O530" s="21" t="s">
        <v>304</v>
      </c>
      <c r="P530" s="21" t="s">
        <v>550</v>
      </c>
      <c r="Q530" s="22"/>
      <c r="R530" s="22"/>
      <c r="S530" s="21" t="s">
        <v>551</v>
      </c>
      <c r="U530" s="20">
        <f t="shared" si="349"/>
        <v>3.0002891844997107E-2</v>
      </c>
      <c r="V530" s="20">
        <f t="shared" si="350"/>
        <v>0.37712560201605189</v>
      </c>
      <c r="W530" s="20">
        <f t="shared" si="351"/>
        <v>1.9660995288734004E-4</v>
      </c>
      <c r="X530" s="20">
        <f t="shared" si="352"/>
        <v>2.8475811067222652E-3</v>
      </c>
      <c r="Y530" s="20">
        <f t="shared" si="353"/>
        <v>5.595269909139498E-3</v>
      </c>
      <c r="Z530" s="20">
        <f t="shared" si="354"/>
        <v>0</v>
      </c>
      <c r="AA530" s="20">
        <f t="shared" si="355"/>
        <v>0.11899445221861633</v>
      </c>
      <c r="AB530" s="20">
        <f t="shared" si="356"/>
        <v>0</v>
      </c>
      <c r="AC530" s="20">
        <f t="shared" si="357"/>
        <v>1.3440896346495555E-4</v>
      </c>
      <c r="AD530" s="20">
        <f t="shared" si="358"/>
        <v>0.35111381830838845</v>
      </c>
      <c r="AE530" s="20">
        <f t="shared" si="359"/>
        <v>0</v>
      </c>
      <c r="AF530" s="20">
        <f t="shared" si="360"/>
        <v>0</v>
      </c>
      <c r="AG530" s="20">
        <f t="shared" si="361"/>
        <v>6.2451444002288212E-5</v>
      </c>
      <c r="AH530" s="20">
        <f t="shared" si="362"/>
        <v>1.0646169941787794E-3</v>
      </c>
      <c r="AI530" s="20">
        <f t="shared" si="363"/>
        <v>0</v>
      </c>
      <c r="AJ530" s="20">
        <f t="shared" si="364"/>
        <v>0</v>
      </c>
      <c r="AL530" s="16">
        <f t="shared" si="365"/>
        <v>0.53476240704841449</v>
      </c>
      <c r="AN530" s="20">
        <f t="shared" si="366"/>
        <v>0.16831526365472887</v>
      </c>
      <c r="AO530" s="20">
        <f t="shared" si="367"/>
        <v>2.1156625655358137</v>
      </c>
      <c r="AP530" s="20">
        <f t="shared" si="368"/>
        <v>1.1029755474352559E-3</v>
      </c>
      <c r="AQ530" s="20">
        <f t="shared" si="369"/>
        <v>1.5974838933271132E-2</v>
      </c>
      <c r="AR530" s="20">
        <f t="shared" si="370"/>
        <v>3.1389285234290597E-2</v>
      </c>
      <c r="AS530" s="20">
        <f t="shared" si="371"/>
        <v>0</v>
      </c>
      <c r="AT530" s="20">
        <f t="shared" si="372"/>
        <v>0.66755507109446022</v>
      </c>
      <c r="AU530" s="20">
        <f t="shared" si="373"/>
        <v>0</v>
      </c>
      <c r="AV530" s="20">
        <f t="shared" si="374"/>
        <v>7.5402998617732061E-4</v>
      </c>
      <c r="AW530" s="20">
        <f t="shared" si="375"/>
        <v>1.9697372908821571</v>
      </c>
      <c r="AX530" s="20">
        <f t="shared" si="376"/>
        <v>0</v>
      </c>
      <c r="AY530" s="20">
        <f t="shared" si="377"/>
        <v>0</v>
      </c>
      <c r="AZ530" s="20">
        <f t="shared" si="378"/>
        <v>3.5035060344079606E-4</v>
      </c>
      <c r="BA530" s="20">
        <f t="shared" si="379"/>
        <v>5.9724672872287082E-3</v>
      </c>
      <c r="BB530" s="20">
        <f t="shared" si="380"/>
        <v>0</v>
      </c>
      <c r="BC530" s="20">
        <f t="shared" si="381"/>
        <v>0</v>
      </c>
      <c r="BE530" s="16">
        <f t="shared" si="382"/>
        <v>20.457539231170017</v>
      </c>
    </row>
    <row r="531" spans="1:57" s="16" customFormat="1" x14ac:dyDescent="0.25">
      <c r="A531" s="16" t="s">
        <v>552</v>
      </c>
      <c r="C531" s="21" t="s">
        <v>553</v>
      </c>
      <c r="D531" s="21" t="s">
        <v>554</v>
      </c>
      <c r="E531" s="21" t="s">
        <v>555</v>
      </c>
      <c r="F531" s="21" t="s">
        <v>556</v>
      </c>
      <c r="G531" s="21" t="s">
        <v>557</v>
      </c>
      <c r="H531" s="21" t="s">
        <v>295</v>
      </c>
      <c r="I531" s="21" t="s">
        <v>558</v>
      </c>
      <c r="J531" s="21" t="s">
        <v>295</v>
      </c>
      <c r="K531" s="21" t="s">
        <v>295</v>
      </c>
      <c r="L531" s="21" t="s">
        <v>559</v>
      </c>
      <c r="M531" s="21" t="s">
        <v>295</v>
      </c>
      <c r="N531" s="22"/>
      <c r="O531" s="21" t="s">
        <v>560</v>
      </c>
      <c r="P531" s="21" t="s">
        <v>295</v>
      </c>
      <c r="Q531" s="22"/>
      <c r="R531" s="22"/>
      <c r="S531" s="21" t="s">
        <v>561</v>
      </c>
      <c r="U531" s="20">
        <f t="shared" si="349"/>
        <v>3.0645524066576699E-2</v>
      </c>
      <c r="V531" s="20">
        <f t="shared" si="350"/>
        <v>0.39064441849371417</v>
      </c>
      <c r="W531" s="20">
        <f t="shared" si="351"/>
        <v>3.5758435181384965E-3</v>
      </c>
      <c r="X531" s="20">
        <f t="shared" si="352"/>
        <v>3.3268769365666067E-3</v>
      </c>
      <c r="Y531" s="20">
        <f t="shared" si="353"/>
        <v>5.4143283449135937E-3</v>
      </c>
      <c r="Z531" s="20">
        <f t="shared" si="354"/>
        <v>0</v>
      </c>
      <c r="AA531" s="20">
        <f t="shared" si="355"/>
        <v>0.11584343148638857</v>
      </c>
      <c r="AB531" s="20">
        <f t="shared" si="356"/>
        <v>0</v>
      </c>
      <c r="AC531" s="20">
        <f t="shared" si="357"/>
        <v>0</v>
      </c>
      <c r="AD531" s="20">
        <f t="shared" si="358"/>
        <v>0.3648451096414897</v>
      </c>
      <c r="AE531" s="20">
        <f t="shared" si="359"/>
        <v>0</v>
      </c>
      <c r="AF531" s="20">
        <f t="shared" si="360"/>
        <v>0</v>
      </c>
      <c r="AG531" s="20">
        <f t="shared" si="361"/>
        <v>3.4972808641281402E-4</v>
      </c>
      <c r="AH531" s="20">
        <f t="shared" si="362"/>
        <v>0</v>
      </c>
      <c r="AI531" s="20">
        <f t="shared" si="363"/>
        <v>0</v>
      </c>
      <c r="AJ531" s="20">
        <f t="shared" si="364"/>
        <v>0</v>
      </c>
      <c r="AL531" s="16">
        <f t="shared" si="365"/>
        <v>0.54945042284629808</v>
      </c>
      <c r="AN531" s="20">
        <f t="shared" si="366"/>
        <v>0.16732459995839916</v>
      </c>
      <c r="AO531" s="20">
        <f t="shared" si="367"/>
        <v>2.1329190164423193</v>
      </c>
      <c r="AP531" s="20">
        <f t="shared" si="368"/>
        <v>1.9524110107776514E-2</v>
      </c>
      <c r="AQ531" s="20">
        <f t="shared" si="369"/>
        <v>1.8164752259171118E-2</v>
      </c>
      <c r="AR531" s="20">
        <f t="shared" si="370"/>
        <v>2.9562239574951701E-2</v>
      </c>
      <c r="AS531" s="20">
        <f t="shared" si="371"/>
        <v>0</v>
      </c>
      <c r="AT531" s="20">
        <f t="shared" si="372"/>
        <v>0.63250528165738251</v>
      </c>
      <c r="AU531" s="20">
        <f t="shared" si="373"/>
        <v>0</v>
      </c>
      <c r="AV531" s="20">
        <f t="shared" si="374"/>
        <v>0</v>
      </c>
      <c r="AW531" s="20">
        <f t="shared" si="375"/>
        <v>1.9920547576512679</v>
      </c>
      <c r="AX531" s="20">
        <f t="shared" si="376"/>
        <v>0</v>
      </c>
      <c r="AY531" s="20">
        <f t="shared" si="377"/>
        <v>0</v>
      </c>
      <c r="AZ531" s="20">
        <f t="shared" si="378"/>
        <v>1.909515791804092E-3</v>
      </c>
      <c r="BA531" s="20">
        <f t="shared" si="379"/>
        <v>0</v>
      </c>
      <c r="BB531" s="20">
        <f t="shared" si="380"/>
        <v>0</v>
      </c>
      <c r="BC531" s="20">
        <f t="shared" si="381"/>
        <v>0</v>
      </c>
      <c r="BE531" s="16">
        <f t="shared" si="382"/>
        <v>20.959642242774997</v>
      </c>
    </row>
    <row r="532" spans="1:57" s="16" customFormat="1" x14ac:dyDescent="0.25">
      <c r="A532" s="16" t="s">
        <v>562</v>
      </c>
      <c r="C532" s="21" t="s">
        <v>563</v>
      </c>
      <c r="D532" s="21" t="s">
        <v>564</v>
      </c>
      <c r="E532" s="21" t="s">
        <v>565</v>
      </c>
      <c r="F532" s="21" t="s">
        <v>566</v>
      </c>
      <c r="G532" s="21" t="s">
        <v>567</v>
      </c>
      <c r="H532" s="21" t="s">
        <v>295</v>
      </c>
      <c r="I532" s="21" t="s">
        <v>568</v>
      </c>
      <c r="J532" s="21" t="s">
        <v>349</v>
      </c>
      <c r="K532" s="21" t="s">
        <v>569</v>
      </c>
      <c r="L532" s="21" t="s">
        <v>570</v>
      </c>
      <c r="M532" s="21" t="s">
        <v>295</v>
      </c>
      <c r="N532" s="22"/>
      <c r="O532" s="21" t="s">
        <v>571</v>
      </c>
      <c r="P532" s="21" t="s">
        <v>295</v>
      </c>
      <c r="Q532" s="22"/>
      <c r="R532" s="22"/>
      <c r="S532" s="21" t="s">
        <v>572</v>
      </c>
      <c r="U532" s="20">
        <f t="shared" si="349"/>
        <v>2.9842233789602209E-2</v>
      </c>
      <c r="V532" s="20">
        <f t="shared" si="350"/>
        <v>0.37382930619178473</v>
      </c>
      <c r="W532" s="20">
        <f t="shared" si="351"/>
        <v>1.6220321113205552E-3</v>
      </c>
      <c r="X532" s="20">
        <f t="shared" si="352"/>
        <v>4.0176268089893337E-3</v>
      </c>
      <c r="Y532" s="20">
        <f t="shared" si="353"/>
        <v>7.3211740602173525E-3</v>
      </c>
      <c r="Z532" s="20">
        <f t="shared" si="354"/>
        <v>0</v>
      </c>
      <c r="AA532" s="20">
        <f t="shared" si="355"/>
        <v>0.12155000446601363</v>
      </c>
      <c r="AB532" s="20">
        <f t="shared" si="356"/>
        <v>7.1329983201788967E-5</v>
      </c>
      <c r="AC532" s="20">
        <f t="shared" si="357"/>
        <v>2.1057404276176369E-4</v>
      </c>
      <c r="AD532" s="20">
        <f t="shared" si="358"/>
        <v>0.35442916811695091</v>
      </c>
      <c r="AE532" s="20">
        <f t="shared" si="359"/>
        <v>0</v>
      </c>
      <c r="AF532" s="20">
        <f t="shared" si="360"/>
        <v>0</v>
      </c>
      <c r="AG532" s="20">
        <f t="shared" si="361"/>
        <v>3.3723779761235637E-4</v>
      </c>
      <c r="AH532" s="20">
        <f t="shared" si="362"/>
        <v>0</v>
      </c>
      <c r="AI532" s="20">
        <f t="shared" si="363"/>
        <v>0</v>
      </c>
      <c r="AJ532" s="20">
        <f t="shared" si="364"/>
        <v>0</v>
      </c>
      <c r="AL532" s="16">
        <f t="shared" si="365"/>
        <v>0.53818237742792785</v>
      </c>
      <c r="AN532" s="20">
        <f t="shared" si="366"/>
        <v>0.16635011684453721</v>
      </c>
      <c r="AO532" s="20">
        <f t="shared" si="367"/>
        <v>2.0838436292454432</v>
      </c>
      <c r="AP532" s="20">
        <f t="shared" si="368"/>
        <v>9.0417236573550244E-3</v>
      </c>
      <c r="AQ532" s="20">
        <f t="shared" si="369"/>
        <v>2.2395531575320107E-2</v>
      </c>
      <c r="AR532" s="20">
        <f t="shared" si="370"/>
        <v>4.0810556238611441E-2</v>
      </c>
      <c r="AS532" s="20">
        <f t="shared" si="371"/>
        <v>0</v>
      </c>
      <c r="AT532" s="20">
        <f t="shared" si="372"/>
        <v>0.67755844243873253</v>
      </c>
      <c r="AU532" s="20">
        <f t="shared" si="373"/>
        <v>3.9761604723674538E-4</v>
      </c>
      <c r="AV532" s="20">
        <f t="shared" si="374"/>
        <v>1.1738067888889391E-3</v>
      </c>
      <c r="AW532" s="20">
        <f t="shared" si="375"/>
        <v>1.9757010800548662</v>
      </c>
      <c r="AX532" s="20">
        <f t="shared" si="376"/>
        <v>0</v>
      </c>
      <c r="AY532" s="20">
        <f t="shared" si="377"/>
        <v>0</v>
      </c>
      <c r="AZ532" s="20">
        <f t="shared" si="378"/>
        <v>1.8798709048635756E-3</v>
      </c>
      <c r="BA532" s="20">
        <f t="shared" si="379"/>
        <v>0</v>
      </c>
      <c r="BB532" s="20">
        <f t="shared" si="380"/>
        <v>0</v>
      </c>
      <c r="BC532" s="20">
        <f t="shared" si="381"/>
        <v>0</v>
      </c>
      <c r="BE532" s="16">
        <f t="shared" si="382"/>
        <v>21.486308030233783</v>
      </c>
    </row>
    <row r="533" spans="1:57" s="16" customFormat="1" x14ac:dyDescent="0.25">
      <c r="A533" s="16" t="s">
        <v>573</v>
      </c>
      <c r="C533" s="21" t="s">
        <v>574</v>
      </c>
      <c r="D533" s="21" t="s">
        <v>575</v>
      </c>
      <c r="E533" s="21" t="s">
        <v>576</v>
      </c>
      <c r="F533" s="21" t="s">
        <v>438</v>
      </c>
      <c r="G533" s="21" t="s">
        <v>577</v>
      </c>
      <c r="H533" s="21" t="s">
        <v>295</v>
      </c>
      <c r="I533" s="21" t="s">
        <v>578</v>
      </c>
      <c r="J533" s="21" t="s">
        <v>295</v>
      </c>
      <c r="K533" s="21" t="s">
        <v>295</v>
      </c>
      <c r="L533" s="21" t="s">
        <v>579</v>
      </c>
      <c r="M533" s="21" t="s">
        <v>350</v>
      </c>
      <c r="N533" s="22"/>
      <c r="O533" s="21" t="s">
        <v>295</v>
      </c>
      <c r="P533" s="21" t="s">
        <v>571</v>
      </c>
      <c r="Q533" s="22"/>
      <c r="R533" s="22"/>
      <c r="S533" s="21" t="s">
        <v>580</v>
      </c>
      <c r="U533" s="20">
        <f t="shared" si="349"/>
        <v>3.1542531542531539E-2</v>
      </c>
      <c r="V533" s="20">
        <f t="shared" si="350"/>
        <v>0.39564891620262177</v>
      </c>
      <c r="W533" s="20">
        <f t="shared" si="351"/>
        <v>1.8186420642078952E-3</v>
      </c>
      <c r="X533" s="20">
        <f t="shared" si="352"/>
        <v>3.1718106386757904E-3</v>
      </c>
      <c r="Y533" s="20">
        <f t="shared" si="353"/>
        <v>5.1359567076429717E-3</v>
      </c>
      <c r="Z533" s="20">
        <f t="shared" si="354"/>
        <v>0</v>
      </c>
      <c r="AA533" s="20">
        <f t="shared" si="355"/>
        <v>0.12700846557695933</v>
      </c>
      <c r="AB533" s="20">
        <f t="shared" si="356"/>
        <v>0</v>
      </c>
      <c r="AC533" s="20">
        <f t="shared" si="357"/>
        <v>0</v>
      </c>
      <c r="AD533" s="20">
        <f t="shared" si="358"/>
        <v>0.36298294465715281</v>
      </c>
      <c r="AE533" s="20">
        <f t="shared" si="359"/>
        <v>5.0724014862136343E-4</v>
      </c>
      <c r="AF533" s="20">
        <f t="shared" si="360"/>
        <v>0</v>
      </c>
      <c r="AG533" s="20">
        <f t="shared" si="361"/>
        <v>0</v>
      </c>
      <c r="AH533" s="20">
        <f t="shared" si="362"/>
        <v>3.548723313929265E-4</v>
      </c>
      <c r="AI533" s="20">
        <f t="shared" si="363"/>
        <v>0</v>
      </c>
      <c r="AJ533" s="20">
        <f t="shared" si="364"/>
        <v>0</v>
      </c>
      <c r="AL533" s="16">
        <f t="shared" si="365"/>
        <v>0.56432632273263938</v>
      </c>
      <c r="AN533" s="20">
        <f t="shared" si="366"/>
        <v>0.16768240433899853</v>
      </c>
      <c r="AO533" s="20">
        <f t="shared" si="367"/>
        <v>2.1032985717559813</v>
      </c>
      <c r="AP533" s="20">
        <f t="shared" si="368"/>
        <v>9.668034207946272E-3</v>
      </c>
      <c r="AQ533" s="20">
        <f t="shared" si="369"/>
        <v>1.686157730504358E-2</v>
      </c>
      <c r="AR533" s="20">
        <f t="shared" si="370"/>
        <v>2.7303121442783903E-2</v>
      </c>
      <c r="AS533" s="20">
        <f t="shared" si="371"/>
        <v>0</v>
      </c>
      <c r="AT533" s="20">
        <f t="shared" si="372"/>
        <v>0.67518629094924609</v>
      </c>
      <c r="AU533" s="20">
        <f t="shared" si="373"/>
        <v>0</v>
      </c>
      <c r="AV533" s="20">
        <f t="shared" si="374"/>
        <v>0</v>
      </c>
      <c r="AW533" s="20">
        <f t="shared" si="375"/>
        <v>1.9296438782058536</v>
      </c>
      <c r="AX533" s="20">
        <f t="shared" si="376"/>
        <v>2.6965257237965756E-3</v>
      </c>
      <c r="AY533" s="20">
        <f t="shared" si="377"/>
        <v>0</v>
      </c>
      <c r="AZ533" s="20">
        <f t="shared" si="378"/>
        <v>0</v>
      </c>
      <c r="BA533" s="20">
        <f t="shared" si="379"/>
        <v>1.8865272649760175E-3</v>
      </c>
      <c r="BB533" s="20">
        <f t="shared" si="380"/>
        <v>0</v>
      </c>
      <c r="BC533" s="20">
        <f t="shared" si="381"/>
        <v>0</v>
      </c>
      <c r="BE533" s="16">
        <f t="shared" si="382"/>
        <v>20.841948621951737</v>
      </c>
    </row>
    <row r="534" spans="1:57" s="16" customFormat="1" x14ac:dyDescent="0.25">
      <c r="A534" s="16" t="s">
        <v>581</v>
      </c>
      <c r="C534" s="21" t="s">
        <v>582</v>
      </c>
      <c r="D534" s="21" t="s">
        <v>583</v>
      </c>
      <c r="E534" s="21" t="s">
        <v>584</v>
      </c>
      <c r="F534" s="21" t="s">
        <v>585</v>
      </c>
      <c r="G534" s="21" t="s">
        <v>586</v>
      </c>
      <c r="H534" s="21" t="s">
        <v>587</v>
      </c>
      <c r="I534" s="21" t="s">
        <v>588</v>
      </c>
      <c r="J534" s="21" t="s">
        <v>295</v>
      </c>
      <c r="K534" s="21" t="s">
        <v>589</v>
      </c>
      <c r="L534" s="21" t="s">
        <v>590</v>
      </c>
      <c r="M534" s="21" t="s">
        <v>569</v>
      </c>
      <c r="N534" s="22"/>
      <c r="O534" s="21" t="s">
        <v>295</v>
      </c>
      <c r="P534" s="21" t="s">
        <v>295</v>
      </c>
      <c r="Q534" s="22"/>
      <c r="R534" s="22"/>
      <c r="S534" s="21" t="s">
        <v>591</v>
      </c>
      <c r="U534" s="20">
        <f t="shared" si="349"/>
        <v>2.86774628879892E-2</v>
      </c>
      <c r="V534" s="20">
        <f t="shared" si="350"/>
        <v>0.34398915451947176</v>
      </c>
      <c r="W534" s="20">
        <f t="shared" si="351"/>
        <v>2.9491492933101006E-4</v>
      </c>
      <c r="X534" s="20">
        <f t="shared" si="352"/>
        <v>9.1630085117300609E-4</v>
      </c>
      <c r="Y534" s="20">
        <f t="shared" si="353"/>
        <v>1.6423926598966684E-2</v>
      </c>
      <c r="Z534" s="20">
        <f t="shared" si="354"/>
        <v>5.1542892486554847E-4</v>
      </c>
      <c r="AA534" s="20">
        <f t="shared" si="355"/>
        <v>0.16732664423735372</v>
      </c>
      <c r="AB534" s="20">
        <f t="shared" si="356"/>
        <v>0</v>
      </c>
      <c r="AC534" s="20">
        <f t="shared" si="357"/>
        <v>1.6577105494011184E-4</v>
      </c>
      <c r="AD534" s="20">
        <f t="shared" si="358"/>
        <v>0.36915245388096068</v>
      </c>
      <c r="AE534" s="20">
        <f t="shared" si="359"/>
        <v>6.6223019403344684E-4</v>
      </c>
      <c r="AF534" s="20">
        <f t="shared" si="360"/>
        <v>0</v>
      </c>
      <c r="AG534" s="20">
        <f t="shared" si="361"/>
        <v>0</v>
      </c>
      <c r="AH534" s="20">
        <f t="shared" si="362"/>
        <v>0</v>
      </c>
      <c r="AI534" s="20">
        <f t="shared" si="363"/>
        <v>0</v>
      </c>
      <c r="AJ534" s="20">
        <f t="shared" si="364"/>
        <v>0</v>
      </c>
      <c r="AL534" s="16">
        <f t="shared" si="365"/>
        <v>0.55814383294915104</v>
      </c>
      <c r="AN534" s="20">
        <f t="shared" si="366"/>
        <v>0.15414017603560168</v>
      </c>
      <c r="AO534" s="20">
        <f t="shared" si="367"/>
        <v>1.8489274675053722</v>
      </c>
      <c r="AP534" s="20">
        <f t="shared" si="368"/>
        <v>1.5851555383460335E-3</v>
      </c>
      <c r="AQ534" s="20">
        <f t="shared" si="369"/>
        <v>4.9250791484951395E-3</v>
      </c>
      <c r="AR534" s="20">
        <f t="shared" si="370"/>
        <v>8.82779256675741E-2</v>
      </c>
      <c r="AS534" s="20">
        <f t="shared" si="371"/>
        <v>2.7704091370611235E-3</v>
      </c>
      <c r="AT534" s="20">
        <f t="shared" si="372"/>
        <v>0.89937378696754922</v>
      </c>
      <c r="AU534" s="20">
        <f t="shared" si="373"/>
        <v>0</v>
      </c>
      <c r="AV534" s="20">
        <f t="shared" si="374"/>
        <v>8.9101255888218798E-4</v>
      </c>
      <c r="AW534" s="20">
        <f t="shared" si="375"/>
        <v>1.9841791600405903</v>
      </c>
      <c r="AX534" s="20">
        <f t="shared" si="376"/>
        <v>3.5594598825950574E-3</v>
      </c>
      <c r="AY534" s="20">
        <f t="shared" si="377"/>
        <v>0</v>
      </c>
      <c r="AZ534" s="20">
        <f t="shared" si="378"/>
        <v>0</v>
      </c>
      <c r="BA534" s="20">
        <f t="shared" si="379"/>
        <v>0</v>
      </c>
      <c r="BB534" s="20">
        <f t="shared" si="380"/>
        <v>0</v>
      </c>
      <c r="BC534" s="20">
        <f t="shared" si="381"/>
        <v>0</v>
      </c>
      <c r="BE534" s="16">
        <f t="shared" si="382"/>
        <v>23.345815376664419</v>
      </c>
    </row>
    <row r="535" spans="1:57" s="16" customFormat="1" x14ac:dyDescent="0.25">
      <c r="A535" s="16" t="s">
        <v>592</v>
      </c>
      <c r="C535" s="21" t="s">
        <v>427</v>
      </c>
      <c r="D535" s="21" t="s">
        <v>593</v>
      </c>
      <c r="E535" s="21" t="s">
        <v>594</v>
      </c>
      <c r="F535" s="21" t="s">
        <v>322</v>
      </c>
      <c r="G535" s="21" t="s">
        <v>595</v>
      </c>
      <c r="H535" s="21" t="s">
        <v>596</v>
      </c>
      <c r="I535" s="21" t="s">
        <v>597</v>
      </c>
      <c r="J535" s="21" t="s">
        <v>295</v>
      </c>
      <c r="K535" s="21" t="s">
        <v>295</v>
      </c>
      <c r="L535" s="21" t="s">
        <v>598</v>
      </c>
      <c r="M535" s="21" t="s">
        <v>599</v>
      </c>
      <c r="N535" s="22"/>
      <c r="O535" s="21" t="s">
        <v>295</v>
      </c>
      <c r="P535" s="21" t="s">
        <v>466</v>
      </c>
      <c r="Q535" s="22"/>
      <c r="R535" s="22"/>
      <c r="S535" s="21" t="s">
        <v>600</v>
      </c>
      <c r="U535" s="20">
        <f t="shared" si="349"/>
        <v>1.7163635584688215E-2</v>
      </c>
      <c r="V535" s="20">
        <f t="shared" si="350"/>
        <v>0.43098734269112127</v>
      </c>
      <c r="W535" s="20">
        <f t="shared" si="351"/>
        <v>2.5436412654799615E-3</v>
      </c>
      <c r="X535" s="20">
        <f t="shared" si="352"/>
        <v>1.9030863832054743E-3</v>
      </c>
      <c r="Y535" s="20">
        <f t="shared" si="353"/>
        <v>8.5181721004810255E-3</v>
      </c>
      <c r="Z535" s="20">
        <f t="shared" si="354"/>
        <v>1.7097154580905998E-3</v>
      </c>
      <c r="AA535" s="20">
        <f t="shared" si="355"/>
        <v>7.3317057194747973E-2</v>
      </c>
      <c r="AB535" s="20">
        <f t="shared" si="356"/>
        <v>0</v>
      </c>
      <c r="AC535" s="20">
        <f t="shared" si="357"/>
        <v>0</v>
      </c>
      <c r="AD535" s="20">
        <f t="shared" si="358"/>
        <v>0.34089801601113817</v>
      </c>
      <c r="AE535" s="20">
        <f t="shared" si="359"/>
        <v>1.0708403137562118E-3</v>
      </c>
      <c r="AF535" s="20">
        <f t="shared" si="360"/>
        <v>0</v>
      </c>
      <c r="AG535" s="20">
        <f t="shared" si="361"/>
        <v>0</v>
      </c>
      <c r="AH535" s="20">
        <f t="shared" si="362"/>
        <v>2.8915523298682897E-4</v>
      </c>
      <c r="AI535" s="20">
        <f t="shared" si="363"/>
        <v>0</v>
      </c>
      <c r="AJ535" s="20">
        <f t="shared" si="364"/>
        <v>0</v>
      </c>
      <c r="AL535" s="16">
        <f t="shared" si="365"/>
        <v>0.53614265067781453</v>
      </c>
      <c r="AN535" s="20">
        <f t="shared" si="366"/>
        <v>9.6039564636328845E-2</v>
      </c>
      <c r="AO535" s="20">
        <f t="shared" si="367"/>
        <v>2.41160076789031</v>
      </c>
      <c r="AP535" s="20">
        <f t="shared" si="368"/>
        <v>1.4233010163978828E-2</v>
      </c>
      <c r="AQ535" s="20">
        <f t="shared" si="369"/>
        <v>1.0648768834933264E-2</v>
      </c>
      <c r="AR535" s="20">
        <f t="shared" si="370"/>
        <v>4.7663651211363171E-2</v>
      </c>
      <c r="AS535" s="20">
        <f t="shared" si="371"/>
        <v>9.566756846871468E-3</v>
      </c>
      <c r="AT535" s="20">
        <f t="shared" si="372"/>
        <v>0.41024748041621423</v>
      </c>
      <c r="AU535" s="20">
        <f t="shared" si="373"/>
        <v>0</v>
      </c>
      <c r="AV535" s="20">
        <f t="shared" si="374"/>
        <v>0</v>
      </c>
      <c r="AW535" s="20">
        <f t="shared" si="375"/>
        <v>1.9075036219194292</v>
      </c>
      <c r="AX535" s="20">
        <f t="shared" si="376"/>
        <v>5.9919145346993535E-3</v>
      </c>
      <c r="AY535" s="20">
        <f t="shared" si="377"/>
        <v>0</v>
      </c>
      <c r="AZ535" s="20">
        <f t="shared" si="378"/>
        <v>0</v>
      </c>
      <c r="BA535" s="20">
        <f t="shared" si="379"/>
        <v>1.6179755478580179E-3</v>
      </c>
      <c r="BB535" s="20">
        <f t="shared" si="380"/>
        <v>0</v>
      </c>
      <c r="BC535" s="20">
        <f t="shared" si="381"/>
        <v>0</v>
      </c>
      <c r="BE535" s="16">
        <f t="shared" si="382"/>
        <v>17.125419834663678</v>
      </c>
    </row>
    <row r="536" spans="1:57" s="16" customFormat="1" x14ac:dyDescent="0.25">
      <c r="A536" s="16" t="s">
        <v>601</v>
      </c>
      <c r="C536" s="21" t="s">
        <v>602</v>
      </c>
      <c r="D536" s="21" t="s">
        <v>603</v>
      </c>
      <c r="E536" s="21" t="s">
        <v>585</v>
      </c>
      <c r="F536" s="21" t="s">
        <v>604</v>
      </c>
      <c r="G536" s="21" t="s">
        <v>605</v>
      </c>
      <c r="H536" s="21" t="s">
        <v>295</v>
      </c>
      <c r="I536" s="21" t="s">
        <v>606</v>
      </c>
      <c r="J536" s="21" t="s">
        <v>295</v>
      </c>
      <c r="K536" s="21" t="s">
        <v>607</v>
      </c>
      <c r="L536" s="21" t="s">
        <v>608</v>
      </c>
      <c r="M536" s="21" t="s">
        <v>295</v>
      </c>
      <c r="N536" s="22"/>
      <c r="O536" s="21" t="s">
        <v>609</v>
      </c>
      <c r="P536" s="21" t="s">
        <v>610</v>
      </c>
      <c r="Q536" s="22"/>
      <c r="R536" s="22"/>
      <c r="S536" s="21" t="s">
        <v>611</v>
      </c>
      <c r="U536" s="20">
        <f t="shared" si="349"/>
        <v>1.3187348713664502E-2</v>
      </c>
      <c r="V536" s="20">
        <f t="shared" si="350"/>
        <v>0.43397669598924199</v>
      </c>
      <c r="W536" s="20">
        <f t="shared" si="351"/>
        <v>7.9872793360481894E-4</v>
      </c>
      <c r="X536" s="20">
        <f t="shared" si="352"/>
        <v>2.762999489690911E-3</v>
      </c>
      <c r="Y536" s="20">
        <f t="shared" si="353"/>
        <v>1.126013272759665E-2</v>
      </c>
      <c r="Z536" s="20">
        <f t="shared" si="354"/>
        <v>0</v>
      </c>
      <c r="AA536" s="20">
        <f t="shared" si="355"/>
        <v>5.4758289417532573E-2</v>
      </c>
      <c r="AB536" s="20">
        <f t="shared" si="356"/>
        <v>0</v>
      </c>
      <c r="AC536" s="20">
        <f t="shared" si="357"/>
        <v>1.0304687198979926E-4</v>
      </c>
      <c r="AD536" s="20">
        <f t="shared" si="358"/>
        <v>0.34067177166724677</v>
      </c>
      <c r="AE536" s="20">
        <f t="shared" si="359"/>
        <v>0</v>
      </c>
      <c r="AF536" s="20">
        <f t="shared" si="360"/>
        <v>0</v>
      </c>
      <c r="AG536" s="20">
        <f t="shared" si="361"/>
        <v>4.996115520183057E-4</v>
      </c>
      <c r="AH536" s="20">
        <f t="shared" si="362"/>
        <v>6.8345782342341403E-4</v>
      </c>
      <c r="AI536" s="20">
        <f t="shared" si="363"/>
        <v>0</v>
      </c>
      <c r="AJ536" s="20">
        <f t="shared" si="364"/>
        <v>0</v>
      </c>
      <c r="AL536" s="16">
        <f t="shared" si="365"/>
        <v>0.51674419427133134</v>
      </c>
      <c r="AN536" s="20">
        <f t="shared" si="366"/>
        <v>7.6560214085773196E-2</v>
      </c>
      <c r="AO536" s="20">
        <f t="shared" si="367"/>
        <v>2.5194866287827322</v>
      </c>
      <c r="AP536" s="20">
        <f t="shared" si="368"/>
        <v>4.637079288705606E-3</v>
      </c>
      <c r="AQ536" s="20">
        <f t="shared" si="369"/>
        <v>1.6040815863952129E-2</v>
      </c>
      <c r="AR536" s="20">
        <f t="shared" si="370"/>
        <v>6.5371606603968124E-2</v>
      </c>
      <c r="AS536" s="20">
        <f t="shared" si="371"/>
        <v>0</v>
      </c>
      <c r="AT536" s="20">
        <f t="shared" si="372"/>
        <v>0.31790365537486909</v>
      </c>
      <c r="AU536" s="20">
        <f t="shared" si="373"/>
        <v>0</v>
      </c>
      <c r="AV536" s="20">
        <f t="shared" si="374"/>
        <v>5.9824690707037658E-4</v>
      </c>
      <c r="AW536" s="20">
        <f t="shared" si="375"/>
        <v>1.9777973827899493</v>
      </c>
      <c r="AX536" s="20">
        <f t="shared" si="376"/>
        <v>0</v>
      </c>
      <c r="AY536" s="20">
        <f t="shared" si="377"/>
        <v>0</v>
      </c>
      <c r="AZ536" s="20">
        <f t="shared" si="378"/>
        <v>2.9005350668108543E-3</v>
      </c>
      <c r="BA536" s="20">
        <f t="shared" si="379"/>
        <v>3.9678693887630493E-3</v>
      </c>
      <c r="BB536" s="20">
        <f t="shared" si="380"/>
        <v>0</v>
      </c>
      <c r="BC536" s="20">
        <f t="shared" si="381"/>
        <v>0</v>
      </c>
      <c r="BE536" s="16">
        <f t="shared" si="382"/>
        <v>14.935945680511642</v>
      </c>
    </row>
    <row r="537" spans="1:57" s="16" customFormat="1" x14ac:dyDescent="0.25">
      <c r="A537" s="16" t="s">
        <v>612</v>
      </c>
      <c r="C537" s="21" t="s">
        <v>613</v>
      </c>
      <c r="D537" s="21" t="s">
        <v>614</v>
      </c>
      <c r="E537" s="21" t="s">
        <v>615</v>
      </c>
      <c r="F537" s="21" t="s">
        <v>616</v>
      </c>
      <c r="G537" s="21" t="s">
        <v>617</v>
      </c>
      <c r="H537" s="21" t="s">
        <v>295</v>
      </c>
      <c r="I537" s="21" t="s">
        <v>618</v>
      </c>
      <c r="J537" s="21" t="s">
        <v>295</v>
      </c>
      <c r="K537" s="21" t="s">
        <v>619</v>
      </c>
      <c r="L537" s="21" t="s">
        <v>620</v>
      </c>
      <c r="M537" s="21" t="s">
        <v>621</v>
      </c>
      <c r="N537" s="22"/>
      <c r="O537" s="21" t="s">
        <v>622</v>
      </c>
      <c r="P537" s="21" t="s">
        <v>623</v>
      </c>
      <c r="Q537" s="22"/>
      <c r="R537" s="22"/>
      <c r="S537" s="21" t="s">
        <v>624</v>
      </c>
      <c r="U537" s="20">
        <f t="shared" si="349"/>
        <v>1.5731101257417047E-2</v>
      </c>
      <c r="V537" s="20">
        <f t="shared" si="350"/>
        <v>0.44181040306958541</v>
      </c>
      <c r="W537" s="20">
        <f t="shared" si="351"/>
        <v>2.6665224860345491E-3</v>
      </c>
      <c r="X537" s="20">
        <f t="shared" si="352"/>
        <v>2.6784178726595564E-3</v>
      </c>
      <c r="Y537" s="20">
        <f t="shared" si="353"/>
        <v>8.7408694102975235E-3</v>
      </c>
      <c r="Z537" s="20">
        <f t="shared" si="354"/>
        <v>0</v>
      </c>
      <c r="AA537" s="20">
        <f t="shared" si="355"/>
        <v>4.9597562549002099E-2</v>
      </c>
      <c r="AB537" s="20">
        <f t="shared" si="356"/>
        <v>0</v>
      </c>
      <c r="AC537" s="20">
        <f t="shared" si="357"/>
        <v>8.3781587226488966E-4</v>
      </c>
      <c r="AD537" s="20">
        <f t="shared" si="358"/>
        <v>0.35185346327880268</v>
      </c>
      <c r="AE537" s="20">
        <f t="shared" si="359"/>
        <v>8.1722023944553015E-4</v>
      </c>
      <c r="AF537" s="20">
        <f t="shared" si="360"/>
        <v>0</v>
      </c>
      <c r="AG537" s="20">
        <f t="shared" si="361"/>
        <v>7.9937848322928916E-4</v>
      </c>
      <c r="AH537" s="20">
        <f t="shared" si="362"/>
        <v>1.3011985484407305E-3</v>
      </c>
      <c r="AI537" s="20">
        <f t="shared" si="363"/>
        <v>0</v>
      </c>
      <c r="AJ537" s="20">
        <f t="shared" si="364"/>
        <v>0</v>
      </c>
      <c r="AL537" s="16">
        <f t="shared" si="365"/>
        <v>0.52122487664499617</v>
      </c>
      <c r="AN537" s="20">
        <f t="shared" si="366"/>
        <v>9.0543076293717037E-2</v>
      </c>
      <c r="AO537" s="20">
        <f t="shared" si="367"/>
        <v>2.5429162509284859</v>
      </c>
      <c r="AP537" s="20">
        <f t="shared" si="368"/>
        <v>1.5347631735451712E-2</v>
      </c>
      <c r="AQ537" s="20">
        <f t="shared" si="369"/>
        <v>1.5416097692227846E-2</v>
      </c>
      <c r="AR537" s="20">
        <f t="shared" si="370"/>
        <v>5.0309586909361326E-2</v>
      </c>
      <c r="AS537" s="20">
        <f t="shared" si="371"/>
        <v>0</v>
      </c>
      <c r="AT537" s="20">
        <f t="shared" si="372"/>
        <v>0.28546735644075616</v>
      </c>
      <c r="AU537" s="20">
        <f t="shared" si="373"/>
        <v>0</v>
      </c>
      <c r="AV537" s="20">
        <f t="shared" si="374"/>
        <v>4.8221942762462708E-3</v>
      </c>
      <c r="AW537" s="20">
        <f t="shared" si="375"/>
        <v>2.0251535126849776</v>
      </c>
      <c r="AX537" s="20">
        <f t="shared" si="376"/>
        <v>4.703652546511906E-3</v>
      </c>
      <c r="AY537" s="20">
        <f t="shared" si="377"/>
        <v>0</v>
      </c>
      <c r="AZ537" s="20">
        <f t="shared" si="378"/>
        <v>4.6009612302546068E-3</v>
      </c>
      <c r="BA537" s="20">
        <f t="shared" si="379"/>
        <v>7.4892734791338674E-3</v>
      </c>
      <c r="BB537" s="20">
        <f t="shared" si="380"/>
        <v>0</v>
      </c>
      <c r="BC537" s="20">
        <f t="shared" si="381"/>
        <v>0</v>
      </c>
      <c r="BE537" s="16">
        <f t="shared" si="382"/>
        <v>14.756415434477095</v>
      </c>
    </row>
    <row r="538" spans="1:57" s="16" customFormat="1" x14ac:dyDescent="0.25">
      <c r="A538" s="16" t="s">
        <v>625</v>
      </c>
      <c r="C538" s="21" t="s">
        <v>626</v>
      </c>
      <c r="D538" s="21" t="s">
        <v>627</v>
      </c>
      <c r="E538" s="21" t="s">
        <v>628</v>
      </c>
      <c r="F538" s="21" t="s">
        <v>604</v>
      </c>
      <c r="G538" s="21" t="s">
        <v>629</v>
      </c>
      <c r="H538" s="21" t="s">
        <v>295</v>
      </c>
      <c r="I538" s="21" t="s">
        <v>630</v>
      </c>
      <c r="J538" s="21" t="s">
        <v>295</v>
      </c>
      <c r="K538" s="21" t="s">
        <v>295</v>
      </c>
      <c r="L538" s="21" t="s">
        <v>631</v>
      </c>
      <c r="M538" s="21" t="s">
        <v>295</v>
      </c>
      <c r="N538" s="22"/>
      <c r="O538" s="21" t="s">
        <v>328</v>
      </c>
      <c r="P538" s="21" t="s">
        <v>632</v>
      </c>
      <c r="Q538" s="22"/>
      <c r="R538" s="22"/>
      <c r="S538" s="21" t="s">
        <v>633</v>
      </c>
      <c r="U538" s="20">
        <f t="shared" si="349"/>
        <v>1.7699162436004542E-2</v>
      </c>
      <c r="V538" s="20">
        <f t="shared" si="350"/>
        <v>0.43120086792670131</v>
      </c>
      <c r="W538" s="20">
        <f t="shared" si="351"/>
        <v>2.1381332376498225E-3</v>
      </c>
      <c r="X538" s="20">
        <f t="shared" si="352"/>
        <v>2.762999489690911E-3</v>
      </c>
      <c r="Y538" s="20">
        <f t="shared" si="353"/>
        <v>7.8779173347585957E-3</v>
      </c>
      <c r="Z538" s="20">
        <f t="shared" si="354"/>
        <v>0</v>
      </c>
      <c r="AA538" s="20">
        <f t="shared" si="355"/>
        <v>6.4930876033385931E-2</v>
      </c>
      <c r="AB538" s="20">
        <f t="shared" si="356"/>
        <v>0</v>
      </c>
      <c r="AC538" s="20">
        <f t="shared" si="357"/>
        <v>0</v>
      </c>
      <c r="AD538" s="20">
        <f t="shared" si="358"/>
        <v>0.32584406543682559</v>
      </c>
      <c r="AE538" s="20">
        <f t="shared" si="359"/>
        <v>0</v>
      </c>
      <c r="AF538" s="20">
        <f t="shared" si="360"/>
        <v>0</v>
      </c>
      <c r="AG538" s="20">
        <f t="shared" si="361"/>
        <v>5.2459212961922111E-4</v>
      </c>
      <c r="AH538" s="20">
        <f t="shared" si="362"/>
        <v>8.8060911864170656E-4</v>
      </c>
      <c r="AI538" s="20">
        <f t="shared" si="363"/>
        <v>0</v>
      </c>
      <c r="AJ538" s="20">
        <f t="shared" si="364"/>
        <v>0</v>
      </c>
      <c r="AL538" s="16">
        <f t="shared" si="365"/>
        <v>0.5266099564581912</v>
      </c>
      <c r="AN538" s="20">
        <f t="shared" si="366"/>
        <v>0.10082887088791524</v>
      </c>
      <c r="AO538" s="20">
        <f t="shared" si="367"/>
        <v>2.456471982566486</v>
      </c>
      <c r="AP538" s="20">
        <f t="shared" si="368"/>
        <v>1.2180551533986657E-2</v>
      </c>
      <c r="AQ538" s="20">
        <f t="shared" si="369"/>
        <v>1.5740299565966932E-2</v>
      </c>
      <c r="AR538" s="20">
        <f t="shared" si="370"/>
        <v>4.4879045134711817E-2</v>
      </c>
      <c r="AS538" s="20">
        <f t="shared" si="371"/>
        <v>0</v>
      </c>
      <c r="AT538" s="20">
        <f t="shared" si="372"/>
        <v>0.36989925031093263</v>
      </c>
      <c r="AU538" s="20">
        <f t="shared" si="373"/>
        <v>0</v>
      </c>
      <c r="AV538" s="20">
        <f t="shared" si="374"/>
        <v>0</v>
      </c>
      <c r="AW538" s="20">
        <f t="shared" si="375"/>
        <v>1.8562736695770874</v>
      </c>
      <c r="AX538" s="20">
        <f t="shared" si="376"/>
        <v>0</v>
      </c>
      <c r="AY538" s="20">
        <f t="shared" si="377"/>
        <v>0</v>
      </c>
      <c r="AZ538" s="20">
        <f t="shared" si="378"/>
        <v>2.9885048118770408E-3</v>
      </c>
      <c r="BA538" s="20">
        <f t="shared" si="379"/>
        <v>5.0166680738305798E-3</v>
      </c>
      <c r="BB538" s="20">
        <f t="shared" si="380"/>
        <v>0</v>
      </c>
      <c r="BC538" s="20">
        <f t="shared" si="381"/>
        <v>0</v>
      </c>
      <c r="BE538" s="16">
        <f t="shared" si="382"/>
        <v>16.161501232275942</v>
      </c>
    </row>
    <row r="539" spans="1:57" s="16" customFormat="1" x14ac:dyDescent="0.25">
      <c r="A539" s="16" t="s">
        <v>634</v>
      </c>
      <c r="C539" s="21" t="s">
        <v>635</v>
      </c>
      <c r="D539" s="21" t="s">
        <v>636</v>
      </c>
      <c r="E539" s="21" t="s">
        <v>637</v>
      </c>
      <c r="F539" s="21" t="s">
        <v>638</v>
      </c>
      <c r="G539" s="21" t="s">
        <v>639</v>
      </c>
      <c r="H539" s="21" t="s">
        <v>640</v>
      </c>
      <c r="I539" s="21" t="s">
        <v>641</v>
      </c>
      <c r="J539" s="21" t="s">
        <v>642</v>
      </c>
      <c r="K539" s="21" t="s">
        <v>295</v>
      </c>
      <c r="L539" s="21" t="s">
        <v>643</v>
      </c>
      <c r="M539" s="21" t="s">
        <v>465</v>
      </c>
      <c r="N539" s="22"/>
      <c r="O539" s="21" t="s">
        <v>295</v>
      </c>
      <c r="P539" s="21" t="s">
        <v>295</v>
      </c>
      <c r="Q539" s="22"/>
      <c r="R539" s="22"/>
      <c r="S539" s="21" t="s">
        <v>644</v>
      </c>
      <c r="U539" s="20">
        <f t="shared" si="349"/>
        <v>2.4500353447721869E-2</v>
      </c>
      <c r="V539" s="20">
        <f t="shared" si="350"/>
        <v>0.44321166242807947</v>
      </c>
      <c r="W539" s="20">
        <f t="shared" si="351"/>
        <v>2.3961838008144565E-3</v>
      </c>
      <c r="X539" s="20">
        <f t="shared" si="352"/>
        <v>6.244942724148334E-3</v>
      </c>
      <c r="Y539" s="20">
        <f t="shared" si="353"/>
        <v>7.6413014430785683E-3</v>
      </c>
      <c r="Z539" s="20">
        <f t="shared" si="354"/>
        <v>5.6571467363291902E-4</v>
      </c>
      <c r="AA539" s="20">
        <f t="shared" si="355"/>
        <v>6.4707575351574523E-2</v>
      </c>
      <c r="AB539" s="20">
        <f t="shared" si="356"/>
        <v>9.0945728582280912E-4</v>
      </c>
      <c r="AC539" s="20">
        <f t="shared" si="357"/>
        <v>0</v>
      </c>
      <c r="AD539" s="20">
        <f t="shared" si="358"/>
        <v>0.35862339018447614</v>
      </c>
      <c r="AE539" s="20">
        <f t="shared" si="359"/>
        <v>4.2270012385113624E-4</v>
      </c>
      <c r="AF539" s="20">
        <f t="shared" si="360"/>
        <v>0</v>
      </c>
      <c r="AG539" s="20">
        <f t="shared" si="361"/>
        <v>0</v>
      </c>
      <c r="AH539" s="20">
        <f t="shared" si="362"/>
        <v>0</v>
      </c>
      <c r="AI539" s="20">
        <f t="shared" si="363"/>
        <v>0</v>
      </c>
      <c r="AJ539" s="20">
        <f t="shared" si="364"/>
        <v>0</v>
      </c>
      <c r="AL539" s="16">
        <f t="shared" si="365"/>
        <v>0.54926773386905015</v>
      </c>
      <c r="AN539" s="20">
        <f t="shared" si="366"/>
        <v>0.13381645381829194</v>
      </c>
      <c r="AO539" s="20">
        <f t="shared" si="367"/>
        <v>2.4207411163919454</v>
      </c>
      <c r="AP539" s="20">
        <f t="shared" si="368"/>
        <v>1.3087518088505046E-2</v>
      </c>
      <c r="AQ539" s="20">
        <f t="shared" si="369"/>
        <v>3.4108736081175914E-2</v>
      </c>
      <c r="AR539" s="20">
        <f t="shared" si="370"/>
        <v>4.1735392260818564E-2</v>
      </c>
      <c r="AS539" s="20">
        <f t="shared" si="371"/>
        <v>3.0898301797996565E-3</v>
      </c>
      <c r="AT539" s="20">
        <f t="shared" si="372"/>
        <v>0.35342095317946348</v>
      </c>
      <c r="AU539" s="20">
        <f t="shared" si="373"/>
        <v>4.9672895188103174E-3</v>
      </c>
      <c r="AV539" s="20">
        <f t="shared" si="374"/>
        <v>0</v>
      </c>
      <c r="AW539" s="20">
        <f t="shared" si="375"/>
        <v>1.9587354293961212</v>
      </c>
      <c r="AX539" s="20">
        <f t="shared" si="376"/>
        <v>2.3087108405601959E-3</v>
      </c>
      <c r="AY539" s="20">
        <f t="shared" si="377"/>
        <v>0</v>
      </c>
      <c r="AZ539" s="20">
        <f t="shared" si="378"/>
        <v>0</v>
      </c>
      <c r="BA539" s="20">
        <f t="shared" si="379"/>
        <v>0</v>
      </c>
      <c r="BB539" s="20">
        <f t="shared" si="380"/>
        <v>0</v>
      </c>
      <c r="BC539" s="20">
        <f t="shared" si="381"/>
        <v>0</v>
      </c>
      <c r="BE539" s="16">
        <f t="shared" si="382"/>
        <v>17.565648164910094</v>
      </c>
    </row>
    <row r="540" spans="1:57" s="16" customFormat="1" x14ac:dyDescent="0.25">
      <c r="A540" s="16" t="s">
        <v>645</v>
      </c>
      <c r="C540" s="21" t="s">
        <v>646</v>
      </c>
      <c r="D540" s="21" t="s">
        <v>647</v>
      </c>
      <c r="E540" s="21" t="s">
        <v>648</v>
      </c>
      <c r="F540" s="21" t="s">
        <v>324</v>
      </c>
      <c r="G540" s="21" t="s">
        <v>649</v>
      </c>
      <c r="H540" s="21" t="s">
        <v>650</v>
      </c>
      <c r="I540" s="21" t="s">
        <v>651</v>
      </c>
      <c r="J540" s="21" t="s">
        <v>295</v>
      </c>
      <c r="K540" s="21" t="s">
        <v>652</v>
      </c>
      <c r="L540" s="21" t="s">
        <v>653</v>
      </c>
      <c r="M540" s="21" t="s">
        <v>356</v>
      </c>
      <c r="N540" s="22"/>
      <c r="O540" s="21" t="s">
        <v>621</v>
      </c>
      <c r="P540" s="21" t="s">
        <v>347</v>
      </c>
      <c r="Q540" s="22"/>
      <c r="R540" s="22"/>
      <c r="S540" s="21" t="s">
        <v>654</v>
      </c>
      <c r="U540" s="20">
        <f t="shared" si="349"/>
        <v>1.9051367735578261E-2</v>
      </c>
      <c r="V540" s="20">
        <f t="shared" si="350"/>
        <v>0.47405271364217394</v>
      </c>
      <c r="W540" s="20">
        <f t="shared" si="351"/>
        <v>2.8385561948109719E-3</v>
      </c>
      <c r="X540" s="20">
        <f t="shared" si="352"/>
        <v>6.5973661284456442E-3</v>
      </c>
      <c r="Y540" s="20">
        <f t="shared" si="353"/>
        <v>1.4085604845893461E-2</v>
      </c>
      <c r="Z540" s="20">
        <f t="shared" si="354"/>
        <v>9.4285778938819843E-4</v>
      </c>
      <c r="AA540" s="20">
        <f t="shared" si="355"/>
        <v>4.4287968559264E-2</v>
      </c>
      <c r="AB540" s="20">
        <f t="shared" si="356"/>
        <v>0</v>
      </c>
      <c r="AC540" s="20">
        <f t="shared" si="357"/>
        <v>4.8387226847383999E-4</v>
      </c>
      <c r="AD540" s="20">
        <f t="shared" si="358"/>
        <v>0.37371214758092586</v>
      </c>
      <c r="AE540" s="20">
        <f t="shared" si="359"/>
        <v>6.9041020229018929E-4</v>
      </c>
      <c r="AF540" s="20">
        <f t="shared" si="360"/>
        <v>0</v>
      </c>
      <c r="AG540" s="20">
        <f t="shared" si="361"/>
        <v>7.2443675042654335E-4</v>
      </c>
      <c r="AH540" s="20">
        <f t="shared" si="362"/>
        <v>2.4972497394317052E-4</v>
      </c>
      <c r="AI540" s="20">
        <f t="shared" si="363"/>
        <v>0</v>
      </c>
      <c r="AJ540" s="20">
        <f t="shared" si="364"/>
        <v>0</v>
      </c>
      <c r="AL540" s="16">
        <f t="shared" si="365"/>
        <v>0.56185643489555448</v>
      </c>
      <c r="AN540" s="20">
        <f t="shared" si="366"/>
        <v>0.10172367825129451</v>
      </c>
      <c r="AO540" s="20">
        <f t="shared" si="367"/>
        <v>2.5311770989877371</v>
      </c>
      <c r="AP540" s="20">
        <f t="shared" si="368"/>
        <v>1.5156306941676167E-2</v>
      </c>
      <c r="AQ540" s="20">
        <f t="shared" si="369"/>
        <v>3.5226255598578587E-2</v>
      </c>
      <c r="AR540" s="20">
        <f t="shared" si="370"/>
        <v>7.5209273958988576E-2</v>
      </c>
      <c r="AS540" s="20">
        <f t="shared" si="371"/>
        <v>5.0343347383578676E-3</v>
      </c>
      <c r="AT540" s="20">
        <f t="shared" si="372"/>
        <v>0.23647305152336745</v>
      </c>
      <c r="AU540" s="20">
        <f t="shared" si="373"/>
        <v>0</v>
      </c>
      <c r="AV540" s="20">
        <f t="shared" si="374"/>
        <v>2.5836080451608003E-3</v>
      </c>
      <c r="AW540" s="20">
        <f t="shared" si="375"/>
        <v>1.9954144388346993</v>
      </c>
      <c r="AX540" s="20">
        <f t="shared" si="376"/>
        <v>3.6864054200172977E-3</v>
      </c>
      <c r="AY540" s="20">
        <f t="shared" si="377"/>
        <v>0</v>
      </c>
      <c r="AZ540" s="20">
        <f t="shared" si="378"/>
        <v>3.8680882095506026E-3</v>
      </c>
      <c r="BA540" s="20">
        <f t="shared" si="379"/>
        <v>1.3333920825678155E-3</v>
      </c>
      <c r="BB540" s="20">
        <f t="shared" si="380"/>
        <v>0</v>
      </c>
      <c r="BC540" s="20">
        <f t="shared" si="381"/>
        <v>0</v>
      </c>
      <c r="BE540" s="16">
        <f t="shared" si="382"/>
        <v>15.955836418001699</v>
      </c>
    </row>
    <row r="541" spans="1:57" s="16" customFormat="1" x14ac:dyDescent="0.25">
      <c r="A541" s="16" t="s">
        <v>655</v>
      </c>
      <c r="C541" s="21" t="s">
        <v>656</v>
      </c>
      <c r="D541" s="21" t="s">
        <v>657</v>
      </c>
      <c r="E541" s="21" t="s">
        <v>658</v>
      </c>
      <c r="F541" s="21" t="s">
        <v>659</v>
      </c>
      <c r="G541" s="21" t="s">
        <v>660</v>
      </c>
      <c r="H541" s="21" t="s">
        <v>295</v>
      </c>
      <c r="I541" s="21" t="s">
        <v>661</v>
      </c>
      <c r="J541" s="21" t="s">
        <v>295</v>
      </c>
      <c r="K541" s="21" t="s">
        <v>291</v>
      </c>
      <c r="L541" s="21" t="s">
        <v>662</v>
      </c>
      <c r="M541" s="21" t="s">
        <v>295</v>
      </c>
      <c r="N541" s="22"/>
      <c r="O541" s="21" t="s">
        <v>663</v>
      </c>
      <c r="P541" s="21" t="s">
        <v>295</v>
      </c>
      <c r="Q541" s="22"/>
      <c r="R541" s="22"/>
      <c r="S541" s="21" t="s">
        <v>664</v>
      </c>
      <c r="U541" s="20">
        <f t="shared" si="349"/>
        <v>1.9104920420709895E-2</v>
      </c>
      <c r="V541" s="20">
        <f t="shared" si="350"/>
        <v>0.41561352572935711</v>
      </c>
      <c r="W541" s="20">
        <f t="shared" si="351"/>
        <v>1.7080489657087666E-3</v>
      </c>
      <c r="X541" s="20">
        <f t="shared" si="352"/>
        <v>3.3409738727384992E-3</v>
      </c>
      <c r="Y541" s="20">
        <f t="shared" si="353"/>
        <v>1.1427155709959022E-2</v>
      </c>
      <c r="Z541" s="20">
        <f t="shared" si="354"/>
        <v>0</v>
      </c>
      <c r="AA541" s="20">
        <f t="shared" si="355"/>
        <v>5.9794960351723388E-2</v>
      </c>
      <c r="AB541" s="20">
        <f t="shared" si="356"/>
        <v>0</v>
      </c>
      <c r="AC541" s="20">
        <f t="shared" si="357"/>
        <v>7.6165079296808147E-5</v>
      </c>
      <c r="AD541" s="20">
        <f t="shared" si="358"/>
        <v>0.332518273581622</v>
      </c>
      <c r="AE541" s="20">
        <f t="shared" si="359"/>
        <v>0</v>
      </c>
      <c r="AF541" s="20">
        <f t="shared" si="360"/>
        <v>0</v>
      </c>
      <c r="AG541" s="20">
        <f t="shared" si="361"/>
        <v>9.992231040366114E-4</v>
      </c>
      <c r="AH541" s="20">
        <f t="shared" si="362"/>
        <v>0</v>
      </c>
      <c r="AI541" s="20">
        <f t="shared" si="363"/>
        <v>0</v>
      </c>
      <c r="AJ541" s="20">
        <f t="shared" si="364"/>
        <v>0</v>
      </c>
      <c r="AL541" s="16">
        <f t="shared" si="365"/>
        <v>0.51098958505019665</v>
      </c>
      <c r="AN541" s="20">
        <f t="shared" si="366"/>
        <v>0.11216424549337814</v>
      </c>
      <c r="AO541" s="20">
        <f t="shared" si="367"/>
        <v>2.4400508614389644</v>
      </c>
      <c r="AP541" s="20">
        <f t="shared" si="368"/>
        <v>1.002788911367525E-2</v>
      </c>
      <c r="AQ541" s="20">
        <f t="shared" si="369"/>
        <v>1.9614727797692598E-2</v>
      </c>
      <c r="AR541" s="20">
        <f t="shared" si="370"/>
        <v>6.7088387186031301E-2</v>
      </c>
      <c r="AS541" s="20">
        <f t="shared" si="371"/>
        <v>0</v>
      </c>
      <c r="AT541" s="20">
        <f t="shared" si="372"/>
        <v>0.35105388897025847</v>
      </c>
      <c r="AU541" s="20">
        <f t="shared" si="373"/>
        <v>0</v>
      </c>
      <c r="AV541" s="20">
        <f t="shared" si="374"/>
        <v>4.4716222125736359E-4</v>
      </c>
      <c r="AW541" s="20">
        <f t="shared" si="375"/>
        <v>1.9522018646365797</v>
      </c>
      <c r="AX541" s="20">
        <f t="shared" si="376"/>
        <v>0</v>
      </c>
      <c r="AY541" s="20">
        <f t="shared" si="377"/>
        <v>0</v>
      </c>
      <c r="AZ541" s="20">
        <f t="shared" si="378"/>
        <v>5.8664000202966185E-3</v>
      </c>
      <c r="BA541" s="20">
        <f t="shared" si="379"/>
        <v>0</v>
      </c>
      <c r="BB541" s="20">
        <f t="shared" si="380"/>
        <v>0</v>
      </c>
      <c r="BC541" s="20">
        <f t="shared" si="381"/>
        <v>0</v>
      </c>
      <c r="BE541" s="16">
        <f t="shared" si="382"/>
        <v>16.917963885320106</v>
      </c>
    </row>
    <row r="542" spans="1:57" s="16" customFormat="1" x14ac:dyDescent="0.25">
      <c r="A542" s="16" t="s">
        <v>665</v>
      </c>
      <c r="C542" s="21" t="s">
        <v>666</v>
      </c>
      <c r="D542" s="21" t="s">
        <v>667</v>
      </c>
      <c r="E542" s="21" t="s">
        <v>668</v>
      </c>
      <c r="F542" s="21" t="s">
        <v>669</v>
      </c>
      <c r="G542" s="21" t="s">
        <v>670</v>
      </c>
      <c r="H542" s="21" t="s">
        <v>295</v>
      </c>
      <c r="I542" s="21" t="s">
        <v>671</v>
      </c>
      <c r="J542" s="21" t="s">
        <v>295</v>
      </c>
      <c r="K542" s="21" t="s">
        <v>444</v>
      </c>
      <c r="L542" s="21" t="s">
        <v>672</v>
      </c>
      <c r="M542" s="21" t="s">
        <v>295</v>
      </c>
      <c r="N542" s="22"/>
      <c r="O542" s="21" t="s">
        <v>349</v>
      </c>
      <c r="P542" s="21" t="s">
        <v>585</v>
      </c>
      <c r="Q542" s="22"/>
      <c r="R542" s="22"/>
      <c r="S542" s="21" t="s">
        <v>673</v>
      </c>
      <c r="U542" s="20">
        <f t="shared" si="349"/>
        <v>4.7635113424587101E-2</v>
      </c>
      <c r="V542" s="20">
        <f t="shared" si="350"/>
        <v>0.38078222167536036</v>
      </c>
      <c r="W542" s="20">
        <f t="shared" si="351"/>
        <v>4.239402109133269E-3</v>
      </c>
      <c r="X542" s="20">
        <f t="shared" si="352"/>
        <v>6.51278451141429E-3</v>
      </c>
      <c r="Y542" s="20">
        <f t="shared" si="353"/>
        <v>5.5535141635489043E-3</v>
      </c>
      <c r="Z542" s="20">
        <f t="shared" si="354"/>
        <v>0</v>
      </c>
      <c r="AA542" s="20">
        <f t="shared" si="355"/>
        <v>9.5622314189021548E-2</v>
      </c>
      <c r="AB542" s="20">
        <f t="shared" si="356"/>
        <v>0</v>
      </c>
      <c r="AC542" s="20">
        <f t="shared" si="357"/>
        <v>1.2992866468279038E-4</v>
      </c>
      <c r="AD542" s="20">
        <f t="shared" si="358"/>
        <v>0.36422728854855552</v>
      </c>
      <c r="AE542" s="20">
        <f t="shared" si="359"/>
        <v>0</v>
      </c>
      <c r="AF542" s="20">
        <f t="shared" si="360"/>
        <v>0</v>
      </c>
      <c r="AG542" s="20">
        <f t="shared" si="361"/>
        <v>4.9961155201830572E-5</v>
      </c>
      <c r="AH542" s="20">
        <f t="shared" si="362"/>
        <v>8.543222792792676E-4</v>
      </c>
      <c r="AI542" s="20">
        <f t="shared" si="363"/>
        <v>0</v>
      </c>
      <c r="AJ542" s="20">
        <f t="shared" si="364"/>
        <v>0</v>
      </c>
      <c r="AL542" s="16">
        <f t="shared" si="365"/>
        <v>0.54034535007306539</v>
      </c>
      <c r="AN542" s="20">
        <f t="shared" si="366"/>
        <v>0.2644703803862431</v>
      </c>
      <c r="AO542" s="20">
        <f t="shared" si="367"/>
        <v>2.1141047385188254</v>
      </c>
      <c r="AP542" s="20">
        <f t="shared" si="368"/>
        <v>2.3537181037423666E-2</v>
      </c>
      <c r="AQ542" s="20">
        <f t="shared" si="369"/>
        <v>3.6159011142782846E-2</v>
      </c>
      <c r="AR542" s="20">
        <f t="shared" si="370"/>
        <v>3.0833137526572362E-2</v>
      </c>
      <c r="AS542" s="20">
        <f t="shared" si="371"/>
        <v>0</v>
      </c>
      <c r="AT542" s="20">
        <f t="shared" si="372"/>
        <v>0.53089555138815303</v>
      </c>
      <c r="AU542" s="20">
        <f t="shared" si="373"/>
        <v>0</v>
      </c>
      <c r="AV542" s="20">
        <f t="shared" si="374"/>
        <v>7.2136457544358314E-4</v>
      </c>
      <c r="AW542" s="20">
        <f t="shared" si="375"/>
        <v>2.0221916696385271</v>
      </c>
      <c r="AX542" s="20">
        <f t="shared" si="376"/>
        <v>0</v>
      </c>
      <c r="AY542" s="20">
        <f t="shared" si="377"/>
        <v>0</v>
      </c>
      <c r="AZ542" s="20">
        <f t="shared" si="378"/>
        <v>2.7738457559637464E-4</v>
      </c>
      <c r="BA542" s="20">
        <f t="shared" si="379"/>
        <v>4.7432014312536212E-3</v>
      </c>
      <c r="BB542" s="20">
        <f t="shared" si="380"/>
        <v>0</v>
      </c>
      <c r="BC542" s="20">
        <f t="shared" si="381"/>
        <v>0</v>
      </c>
      <c r="BE542" s="16">
        <f t="shared" si="382"/>
        <v>22.571071701286169</v>
      </c>
    </row>
    <row r="543" spans="1:57" s="16" customFormat="1" x14ac:dyDescent="0.25">
      <c r="A543" s="16" t="s">
        <v>674</v>
      </c>
      <c r="C543" s="21" t="s">
        <v>488</v>
      </c>
      <c r="D543" s="21" t="s">
        <v>675</v>
      </c>
      <c r="E543" s="21" t="s">
        <v>676</v>
      </c>
      <c r="F543" s="21" t="s">
        <v>677</v>
      </c>
      <c r="G543" s="21" t="s">
        <v>409</v>
      </c>
      <c r="H543" s="21" t="s">
        <v>295</v>
      </c>
      <c r="I543" s="21" t="s">
        <v>678</v>
      </c>
      <c r="J543" s="21" t="s">
        <v>295</v>
      </c>
      <c r="K543" s="21" t="s">
        <v>679</v>
      </c>
      <c r="L543" s="21" t="s">
        <v>680</v>
      </c>
      <c r="M543" s="21" t="s">
        <v>295</v>
      </c>
      <c r="N543" s="22"/>
      <c r="O543" s="21" t="s">
        <v>571</v>
      </c>
      <c r="P543" s="21" t="s">
        <v>295</v>
      </c>
      <c r="Q543" s="22"/>
      <c r="R543" s="22"/>
      <c r="S543" s="21" t="s">
        <v>681</v>
      </c>
      <c r="U543" s="20">
        <f t="shared" si="349"/>
        <v>2.6682625366835893E-2</v>
      </c>
      <c r="V543" s="20">
        <f t="shared" si="350"/>
        <v>0.39179211663495705</v>
      </c>
      <c r="W543" s="20">
        <f t="shared" si="351"/>
        <v>2.2364382140934928E-3</v>
      </c>
      <c r="X543" s="20">
        <f t="shared" si="352"/>
        <v>6.6678508093051059E-3</v>
      </c>
      <c r="Y543" s="20">
        <f t="shared" si="353"/>
        <v>7.0845581685373242E-3</v>
      </c>
      <c r="Z543" s="20">
        <f t="shared" si="354"/>
        <v>0</v>
      </c>
      <c r="AA543" s="20">
        <f t="shared" si="355"/>
        <v>9.7483153204116671E-2</v>
      </c>
      <c r="AB543" s="20">
        <f t="shared" si="356"/>
        <v>0</v>
      </c>
      <c r="AC543" s="20">
        <f t="shared" si="357"/>
        <v>8.9605975643303702E-6</v>
      </c>
      <c r="AD543" s="20">
        <f t="shared" si="358"/>
        <v>0.30626522798468497</v>
      </c>
      <c r="AE543" s="20">
        <f t="shared" si="359"/>
        <v>0</v>
      </c>
      <c r="AF543" s="20">
        <f t="shared" si="360"/>
        <v>0</v>
      </c>
      <c r="AG543" s="20">
        <f t="shared" si="361"/>
        <v>3.3723779761235637E-4</v>
      </c>
      <c r="AH543" s="20">
        <f t="shared" si="362"/>
        <v>0</v>
      </c>
      <c r="AI543" s="20">
        <f t="shared" si="363"/>
        <v>0</v>
      </c>
      <c r="AJ543" s="20">
        <f t="shared" si="364"/>
        <v>0</v>
      </c>
      <c r="AL543" s="16">
        <f t="shared" si="365"/>
        <v>0.53194674239784556</v>
      </c>
      <c r="AN543" s="20">
        <f t="shared" si="366"/>
        <v>0.15048099691273131</v>
      </c>
      <c r="AO543" s="20">
        <f t="shared" si="367"/>
        <v>2.2095752379395179</v>
      </c>
      <c r="AP543" s="20">
        <f t="shared" si="368"/>
        <v>1.2612756329772858E-2</v>
      </c>
      <c r="AQ543" s="20">
        <f t="shared" si="369"/>
        <v>3.7604426972793759E-2</v>
      </c>
      <c r="AR543" s="20">
        <f t="shared" si="370"/>
        <v>3.9954515765633254E-2</v>
      </c>
      <c r="AS543" s="20">
        <f t="shared" si="371"/>
        <v>0</v>
      </c>
      <c r="AT543" s="20">
        <f t="shared" si="372"/>
        <v>0.54977206607955054</v>
      </c>
      <c r="AU543" s="20">
        <f t="shared" si="373"/>
        <v>0</v>
      </c>
      <c r="AV543" s="20">
        <f t="shared" si="374"/>
        <v>5.053474445922273E-5</v>
      </c>
      <c r="AW543" s="20">
        <f t="shared" si="375"/>
        <v>1.7272324665668939</v>
      </c>
      <c r="AX543" s="20">
        <f t="shared" si="376"/>
        <v>0</v>
      </c>
      <c r="AY543" s="20">
        <f t="shared" si="377"/>
        <v>0</v>
      </c>
      <c r="AZ543" s="20">
        <f t="shared" si="378"/>
        <v>1.9019073004876185E-3</v>
      </c>
      <c r="BA543" s="20">
        <f t="shared" si="379"/>
        <v>0</v>
      </c>
      <c r="BB543" s="20">
        <f t="shared" si="380"/>
        <v>0</v>
      </c>
      <c r="BC543" s="20">
        <f t="shared" si="381"/>
        <v>0</v>
      </c>
      <c r="BE543" s="16">
        <f t="shared" si="382"/>
        <v>20.480445634416053</v>
      </c>
    </row>
    <row r="544" spans="1:57" s="16" customFormat="1" x14ac:dyDescent="0.25">
      <c r="A544" s="16" t="s">
        <v>682</v>
      </c>
      <c r="C544" s="21" t="s">
        <v>683</v>
      </c>
      <c r="D544" s="21" t="s">
        <v>684</v>
      </c>
      <c r="E544" s="21" t="s">
        <v>685</v>
      </c>
      <c r="F544" s="21" t="s">
        <v>686</v>
      </c>
      <c r="G544" s="21" t="s">
        <v>687</v>
      </c>
      <c r="H544" s="21" t="s">
        <v>295</v>
      </c>
      <c r="I544" s="21" t="s">
        <v>688</v>
      </c>
      <c r="J544" s="21" t="s">
        <v>295</v>
      </c>
      <c r="K544" s="21" t="s">
        <v>295</v>
      </c>
      <c r="L544" s="21" t="s">
        <v>689</v>
      </c>
      <c r="M544" s="21" t="s">
        <v>295</v>
      </c>
      <c r="N544" s="22"/>
      <c r="O544" s="21" t="s">
        <v>690</v>
      </c>
      <c r="P544" s="21" t="s">
        <v>295</v>
      </c>
      <c r="Q544" s="22"/>
      <c r="R544" s="22"/>
      <c r="S544" s="21" t="s">
        <v>691</v>
      </c>
      <c r="U544" s="20">
        <f t="shared" si="349"/>
        <v>2.8396311291048131E-2</v>
      </c>
      <c r="V544" s="20">
        <f t="shared" si="350"/>
        <v>0.40607161676437337</v>
      </c>
      <c r="W544" s="20">
        <f t="shared" si="351"/>
        <v>3.8093178371922131E-3</v>
      </c>
      <c r="X544" s="20">
        <f t="shared" si="352"/>
        <v>6.4282028943829349E-3</v>
      </c>
      <c r="Y544" s="20">
        <f t="shared" si="353"/>
        <v>5.8875601282736504E-3</v>
      </c>
      <c r="Z544" s="20">
        <f t="shared" si="354"/>
        <v>0</v>
      </c>
      <c r="AA544" s="20">
        <f t="shared" si="355"/>
        <v>9.9294369845475919E-2</v>
      </c>
      <c r="AB544" s="20">
        <f t="shared" si="356"/>
        <v>0</v>
      </c>
      <c r="AC544" s="20">
        <f t="shared" si="357"/>
        <v>0</v>
      </c>
      <c r="AD544" s="20">
        <f t="shared" si="358"/>
        <v>0.37342499129829448</v>
      </c>
      <c r="AE544" s="20">
        <f t="shared" si="359"/>
        <v>0</v>
      </c>
      <c r="AF544" s="20">
        <f t="shared" si="360"/>
        <v>0</v>
      </c>
      <c r="AG544" s="20">
        <f t="shared" si="361"/>
        <v>9.1179108243340788E-4</v>
      </c>
      <c r="AH544" s="20">
        <f t="shared" si="362"/>
        <v>0</v>
      </c>
      <c r="AI544" s="20">
        <f t="shared" si="363"/>
        <v>0</v>
      </c>
      <c r="AJ544" s="20">
        <f t="shared" si="364"/>
        <v>0</v>
      </c>
      <c r="AL544" s="16">
        <f t="shared" si="365"/>
        <v>0.54988737876074623</v>
      </c>
      <c r="AN544" s="20">
        <f t="shared" si="366"/>
        <v>0.15492069315198767</v>
      </c>
      <c r="AO544" s="20">
        <f t="shared" si="367"/>
        <v>2.215389727690332</v>
      </c>
      <c r="AP544" s="20">
        <f t="shared" si="368"/>
        <v>2.0782352810735986E-2</v>
      </c>
      <c r="AQ544" s="20">
        <f t="shared" si="369"/>
        <v>3.5070106039912327E-2</v>
      </c>
      <c r="AR544" s="20">
        <f t="shared" si="370"/>
        <v>3.2120541527296834E-2</v>
      </c>
      <c r="AS544" s="20">
        <f t="shared" si="371"/>
        <v>0</v>
      </c>
      <c r="AT544" s="20">
        <f t="shared" si="372"/>
        <v>0.541716578779735</v>
      </c>
      <c r="AU544" s="20">
        <f t="shared" si="373"/>
        <v>0</v>
      </c>
      <c r="AV544" s="20">
        <f t="shared" si="374"/>
        <v>0</v>
      </c>
      <c r="AW544" s="20">
        <f t="shared" si="375"/>
        <v>2.0372807545057521</v>
      </c>
      <c r="AX544" s="20">
        <f t="shared" si="376"/>
        <v>0</v>
      </c>
      <c r="AY544" s="20">
        <f t="shared" si="377"/>
        <v>0</v>
      </c>
      <c r="AZ544" s="20">
        <f t="shared" si="378"/>
        <v>4.9744244966392894E-3</v>
      </c>
      <c r="BA544" s="20">
        <f t="shared" si="379"/>
        <v>0</v>
      </c>
      <c r="BB544" s="20">
        <f t="shared" si="380"/>
        <v>0</v>
      </c>
      <c r="BC544" s="20">
        <f t="shared" si="381"/>
        <v>0</v>
      </c>
      <c r="BE544" s="16">
        <f t="shared" si="382"/>
        <v>20.463092703703886</v>
      </c>
    </row>
    <row r="545" spans="1:57" s="16" customFormat="1" x14ac:dyDescent="0.25">
      <c r="A545" s="16" t="s">
        <v>692</v>
      </c>
      <c r="C545" s="21" t="s">
        <v>693</v>
      </c>
      <c r="D545" s="21" t="s">
        <v>694</v>
      </c>
      <c r="E545" s="21" t="s">
        <v>695</v>
      </c>
      <c r="F545" s="21" t="s">
        <v>696</v>
      </c>
      <c r="G545" s="21" t="s">
        <v>396</v>
      </c>
      <c r="H545" s="21" t="s">
        <v>295</v>
      </c>
      <c r="I545" s="21" t="s">
        <v>697</v>
      </c>
      <c r="J545" s="21" t="s">
        <v>295</v>
      </c>
      <c r="K545" s="21" t="s">
        <v>640</v>
      </c>
      <c r="L545" s="21" t="s">
        <v>698</v>
      </c>
      <c r="M545" s="21" t="s">
        <v>295</v>
      </c>
      <c r="N545" s="22"/>
      <c r="O545" s="21" t="s">
        <v>295</v>
      </c>
      <c r="P545" s="21" t="s">
        <v>295</v>
      </c>
      <c r="Q545" s="22"/>
      <c r="R545" s="22"/>
      <c r="S545" s="21" t="s">
        <v>699</v>
      </c>
      <c r="U545" s="20">
        <f t="shared" si="349"/>
        <v>2.7285093074566755E-2</v>
      </c>
      <c r="V545" s="20">
        <f t="shared" si="350"/>
        <v>0.37820657352117587</v>
      </c>
      <c r="W545" s="20">
        <f t="shared" si="351"/>
        <v>2.8016918286445955E-3</v>
      </c>
      <c r="X545" s="20">
        <f t="shared" si="352"/>
        <v>4.8211521707872016E-3</v>
      </c>
      <c r="Y545" s="20">
        <f t="shared" si="353"/>
        <v>5.8318858008195255E-3</v>
      </c>
      <c r="Z545" s="20">
        <f t="shared" si="354"/>
        <v>0</v>
      </c>
      <c r="AA545" s="20">
        <f t="shared" si="355"/>
        <v>0.1116007185319717</v>
      </c>
      <c r="AB545" s="20">
        <f t="shared" si="356"/>
        <v>0</v>
      </c>
      <c r="AC545" s="20">
        <f t="shared" si="357"/>
        <v>2.0161344519743332E-4</v>
      </c>
      <c r="AD545" s="20">
        <f t="shared" si="358"/>
        <v>0.33835711799512702</v>
      </c>
      <c r="AE545" s="20">
        <f t="shared" si="359"/>
        <v>0</v>
      </c>
      <c r="AF545" s="20">
        <f t="shared" si="360"/>
        <v>0</v>
      </c>
      <c r="AG545" s="20">
        <f t="shared" si="361"/>
        <v>0</v>
      </c>
      <c r="AH545" s="20">
        <f t="shared" si="362"/>
        <v>0</v>
      </c>
      <c r="AI545" s="20">
        <f t="shared" si="363"/>
        <v>0</v>
      </c>
      <c r="AJ545" s="20">
        <f t="shared" si="364"/>
        <v>0</v>
      </c>
      <c r="AL545" s="16">
        <f t="shared" si="365"/>
        <v>0.53054711492796569</v>
      </c>
      <c r="AN545" s="20">
        <f t="shared" si="366"/>
        <v>0.15428465619837373</v>
      </c>
      <c r="AO545" s="20">
        <f t="shared" si="367"/>
        <v>2.1385842814687233</v>
      </c>
      <c r="AP545" s="20">
        <f t="shared" si="368"/>
        <v>1.5842279129300276E-2</v>
      </c>
      <c r="AQ545" s="20">
        <f t="shared" si="369"/>
        <v>2.7261398856773277E-2</v>
      </c>
      <c r="AR545" s="20">
        <f t="shared" si="370"/>
        <v>3.2976632819564054E-2</v>
      </c>
      <c r="AS545" s="20">
        <f t="shared" si="371"/>
        <v>0</v>
      </c>
      <c r="AT545" s="20">
        <f t="shared" si="372"/>
        <v>0.6310507515272652</v>
      </c>
      <c r="AU545" s="20">
        <f t="shared" si="373"/>
        <v>0</v>
      </c>
      <c r="AV545" s="20">
        <f t="shared" si="374"/>
        <v>1.140031334774898E-3</v>
      </c>
      <c r="AW545" s="20">
        <f t="shared" si="375"/>
        <v>1.9132539324489606</v>
      </c>
      <c r="AX545" s="20">
        <f t="shared" si="376"/>
        <v>0</v>
      </c>
      <c r="AY545" s="20">
        <f t="shared" si="377"/>
        <v>0</v>
      </c>
      <c r="AZ545" s="20">
        <f t="shared" si="378"/>
        <v>0</v>
      </c>
      <c r="BA545" s="20">
        <f t="shared" si="379"/>
        <v>0</v>
      </c>
      <c r="BB545" s="20">
        <f t="shared" si="380"/>
        <v>0</v>
      </c>
      <c r="BC545" s="20">
        <f t="shared" si="381"/>
        <v>0</v>
      </c>
      <c r="BE545" s="16">
        <f t="shared" si="382"/>
        <v>20.981741270252549</v>
      </c>
    </row>
    <row r="546" spans="1:57" s="16" customFormat="1" x14ac:dyDescent="0.25">
      <c r="A546" s="16" t="s">
        <v>700</v>
      </c>
      <c r="C546" s="21" t="s">
        <v>701</v>
      </c>
      <c r="D546" s="21" t="s">
        <v>702</v>
      </c>
      <c r="E546" s="21" t="s">
        <v>703</v>
      </c>
      <c r="F546" s="21" t="s">
        <v>704</v>
      </c>
      <c r="G546" s="21" t="s">
        <v>705</v>
      </c>
      <c r="H546" s="21" t="s">
        <v>301</v>
      </c>
      <c r="I546" s="21" t="s">
        <v>706</v>
      </c>
      <c r="J546" s="21" t="s">
        <v>295</v>
      </c>
      <c r="K546" s="21" t="s">
        <v>295</v>
      </c>
      <c r="L546" s="21" t="s">
        <v>707</v>
      </c>
      <c r="M546" s="21" t="s">
        <v>569</v>
      </c>
      <c r="N546" s="22"/>
      <c r="O546" s="21" t="s">
        <v>537</v>
      </c>
      <c r="P546" s="21" t="s">
        <v>295</v>
      </c>
      <c r="Q546" s="22"/>
      <c r="R546" s="22"/>
      <c r="S546" s="21" t="s">
        <v>708</v>
      </c>
      <c r="U546" s="20">
        <f t="shared" si="349"/>
        <v>1.9426236531499688E-2</v>
      </c>
      <c r="V546" s="20">
        <f t="shared" si="350"/>
        <v>0.38668085630825944</v>
      </c>
      <c r="W546" s="20">
        <f t="shared" si="351"/>
        <v>1.3516934261004628E-3</v>
      </c>
      <c r="X546" s="20">
        <f t="shared" si="352"/>
        <v>3.9330451919579804E-3</v>
      </c>
      <c r="Y546" s="20">
        <f t="shared" si="353"/>
        <v>5.6091884910030292E-3</v>
      </c>
      <c r="Z546" s="20">
        <f t="shared" si="354"/>
        <v>1.3325723423353204E-3</v>
      </c>
      <c r="AA546" s="20">
        <f t="shared" si="355"/>
        <v>0.11112930598148094</v>
      </c>
      <c r="AB546" s="20">
        <f t="shared" si="356"/>
        <v>0</v>
      </c>
      <c r="AC546" s="20">
        <f t="shared" si="357"/>
        <v>0</v>
      </c>
      <c r="AD546" s="20">
        <f t="shared" si="358"/>
        <v>0.34673686042464325</v>
      </c>
      <c r="AE546" s="20">
        <f t="shared" si="359"/>
        <v>6.6223019403344684E-4</v>
      </c>
      <c r="AF546" s="20">
        <f t="shared" si="360"/>
        <v>0</v>
      </c>
      <c r="AG546" s="20">
        <f t="shared" si="361"/>
        <v>9.6175223763523849E-4</v>
      </c>
      <c r="AH546" s="20">
        <f t="shared" si="362"/>
        <v>0</v>
      </c>
      <c r="AI546" s="20">
        <f t="shared" si="363"/>
        <v>0</v>
      </c>
      <c r="AJ546" s="20">
        <f t="shared" si="364"/>
        <v>0</v>
      </c>
      <c r="AL546" s="16">
        <f t="shared" si="365"/>
        <v>0.52946289827263682</v>
      </c>
      <c r="AN546" s="20">
        <f t="shared" si="366"/>
        <v>0.11007137569909489</v>
      </c>
      <c r="AO546" s="20">
        <f t="shared" si="367"/>
        <v>2.1909799019145559</v>
      </c>
      <c r="AP546" s="20">
        <f t="shared" si="368"/>
        <v>7.6588563458006497E-3</v>
      </c>
      <c r="AQ546" s="20">
        <f t="shared" si="369"/>
        <v>2.2285103667071687E-2</v>
      </c>
      <c r="AR546" s="20">
        <f t="shared" si="370"/>
        <v>3.1782331732608117E-2</v>
      </c>
      <c r="AS546" s="20">
        <f t="shared" si="371"/>
        <v>7.5505140021112742E-3</v>
      </c>
      <c r="AT546" s="20">
        <f t="shared" si="372"/>
        <v>0.62967191663875766</v>
      </c>
      <c r="AU546" s="20">
        <f t="shared" si="373"/>
        <v>0</v>
      </c>
      <c r="AV546" s="20">
        <f t="shared" si="374"/>
        <v>0</v>
      </c>
      <c r="AW546" s="20">
        <f t="shared" si="375"/>
        <v>1.9646524518858604</v>
      </c>
      <c r="AX546" s="20">
        <f t="shared" si="376"/>
        <v>3.7522753503255522E-3</v>
      </c>
      <c r="AY546" s="20">
        <f t="shared" si="377"/>
        <v>0</v>
      </c>
      <c r="AZ546" s="20">
        <f t="shared" si="378"/>
        <v>5.4494030125978865E-3</v>
      </c>
      <c r="BA546" s="20">
        <f t="shared" si="379"/>
        <v>0</v>
      </c>
      <c r="BB546" s="20">
        <f t="shared" si="380"/>
        <v>0</v>
      </c>
      <c r="BC546" s="20">
        <f t="shared" si="381"/>
        <v>0</v>
      </c>
      <c r="BE546" s="16">
        <f t="shared" si="382"/>
        <v>19.77062560991088</v>
      </c>
    </row>
    <row r="547" spans="1:57" s="16" customFormat="1" x14ac:dyDescent="0.25">
      <c r="A547" s="16" t="s">
        <v>709</v>
      </c>
      <c r="C547" s="21" t="s">
        <v>710</v>
      </c>
      <c r="D547" s="21" t="s">
        <v>711</v>
      </c>
      <c r="E547" s="21" t="s">
        <v>712</v>
      </c>
      <c r="F547" s="21" t="s">
        <v>713</v>
      </c>
      <c r="G547" s="21" t="s">
        <v>714</v>
      </c>
      <c r="H547" s="21" t="s">
        <v>295</v>
      </c>
      <c r="I547" s="21" t="s">
        <v>715</v>
      </c>
      <c r="J547" s="21" t="s">
        <v>295</v>
      </c>
      <c r="K547" s="21" t="s">
        <v>716</v>
      </c>
      <c r="L547" s="21" t="s">
        <v>717</v>
      </c>
      <c r="M547" s="21" t="s">
        <v>295</v>
      </c>
      <c r="N547" s="22"/>
      <c r="O547" s="21" t="s">
        <v>327</v>
      </c>
      <c r="P547" s="21" t="s">
        <v>550</v>
      </c>
      <c r="Q547" s="22"/>
      <c r="R547" s="22"/>
      <c r="S547" s="21" t="s">
        <v>718</v>
      </c>
      <c r="U547" s="20">
        <f t="shared" si="349"/>
        <v>3.174335411177516E-2</v>
      </c>
      <c r="V547" s="20">
        <f t="shared" si="350"/>
        <v>0.43333612028250179</v>
      </c>
      <c r="W547" s="20">
        <f t="shared" si="351"/>
        <v>2.2118619699825755E-3</v>
      </c>
      <c r="X547" s="20">
        <f t="shared" si="352"/>
        <v>7.203534383837017E-3</v>
      </c>
      <c r="Y547" s="20">
        <f t="shared" si="353"/>
        <v>1.2067410475681453E-2</v>
      </c>
      <c r="Z547" s="20">
        <f t="shared" si="354"/>
        <v>0</v>
      </c>
      <c r="AA547" s="20">
        <f t="shared" si="355"/>
        <v>5.6172527069004864E-2</v>
      </c>
      <c r="AB547" s="20">
        <f t="shared" si="356"/>
        <v>0</v>
      </c>
      <c r="AC547" s="20">
        <f t="shared" si="357"/>
        <v>2.1505434154392889E-4</v>
      </c>
      <c r="AD547" s="20">
        <f t="shared" si="358"/>
        <v>0.33973198746954403</v>
      </c>
      <c r="AE547" s="20">
        <f t="shared" si="359"/>
        <v>0</v>
      </c>
      <c r="AF547" s="20">
        <f t="shared" si="360"/>
        <v>0</v>
      </c>
      <c r="AG547" s="20">
        <f t="shared" si="361"/>
        <v>1.2490288800457642E-4</v>
      </c>
      <c r="AH547" s="20">
        <f t="shared" si="362"/>
        <v>1.0646169941787794E-3</v>
      </c>
      <c r="AI547" s="20">
        <f t="shared" si="363"/>
        <v>0</v>
      </c>
      <c r="AJ547" s="20">
        <f t="shared" si="364"/>
        <v>0</v>
      </c>
      <c r="AL547" s="16">
        <f t="shared" si="365"/>
        <v>0.54273480829278287</v>
      </c>
      <c r="AN547" s="20">
        <f t="shared" si="366"/>
        <v>0.1754633402542938</v>
      </c>
      <c r="AO547" s="20">
        <f t="shared" si="367"/>
        <v>2.3952920302583669</v>
      </c>
      <c r="AP547" s="20">
        <f t="shared" si="368"/>
        <v>1.2226202942133947E-2</v>
      </c>
      <c r="AQ547" s="20">
        <f t="shared" si="369"/>
        <v>3.981797891218547E-2</v>
      </c>
      <c r="AR547" s="20">
        <f t="shared" si="370"/>
        <v>6.6703352860159215E-2</v>
      </c>
      <c r="AS547" s="20">
        <f t="shared" si="371"/>
        <v>0</v>
      </c>
      <c r="AT547" s="20">
        <f t="shared" si="372"/>
        <v>0.31049709477286069</v>
      </c>
      <c r="AU547" s="20">
        <f t="shared" si="373"/>
        <v>0</v>
      </c>
      <c r="AV547" s="20">
        <f t="shared" si="374"/>
        <v>1.1887260864310513E-3</v>
      </c>
      <c r="AW547" s="20">
        <f t="shared" si="375"/>
        <v>1.8778894348320814</v>
      </c>
      <c r="AX547" s="20">
        <f t="shared" si="376"/>
        <v>0</v>
      </c>
      <c r="AY547" s="20">
        <f t="shared" si="377"/>
        <v>0</v>
      </c>
      <c r="AZ547" s="20">
        <f t="shared" si="378"/>
        <v>6.9040838783199904E-4</v>
      </c>
      <c r="BA547" s="20">
        <f t="shared" si="379"/>
        <v>5.8847358484023903E-3</v>
      </c>
      <c r="BB547" s="20">
        <f t="shared" si="380"/>
        <v>0</v>
      </c>
      <c r="BC547" s="20">
        <f t="shared" si="381"/>
        <v>0</v>
      </c>
      <c r="BE547" s="16">
        <f t="shared" si="382"/>
        <v>18.565609612848561</v>
      </c>
    </row>
    <row r="548" spans="1:57" s="16" customFormat="1" x14ac:dyDescent="0.25">
      <c r="A548" s="16" t="s">
        <v>719</v>
      </c>
      <c r="C548" s="21" t="s">
        <v>720</v>
      </c>
      <c r="D548" s="21" t="s">
        <v>721</v>
      </c>
      <c r="E548" s="21" t="s">
        <v>722</v>
      </c>
      <c r="F548" s="21" t="s">
        <v>520</v>
      </c>
      <c r="G548" s="21" t="s">
        <v>723</v>
      </c>
      <c r="H548" s="21" t="s">
        <v>295</v>
      </c>
      <c r="I548" s="21" t="s">
        <v>724</v>
      </c>
      <c r="J548" s="21" t="s">
        <v>414</v>
      </c>
      <c r="K548" s="21" t="s">
        <v>295</v>
      </c>
      <c r="L548" s="21" t="s">
        <v>725</v>
      </c>
      <c r="M548" s="21" t="s">
        <v>295</v>
      </c>
      <c r="N548" s="22"/>
      <c r="O548" s="21" t="s">
        <v>295</v>
      </c>
      <c r="P548" s="21" t="s">
        <v>295</v>
      </c>
      <c r="Q548" s="22"/>
      <c r="R548" s="22"/>
      <c r="S548" s="21" t="s">
        <v>726</v>
      </c>
      <c r="U548" s="20">
        <f t="shared" si="349"/>
        <v>2.1568343936764989E-2</v>
      </c>
      <c r="V548" s="20">
        <f t="shared" si="350"/>
        <v>0.41841604444634539</v>
      </c>
      <c r="W548" s="20">
        <f t="shared" si="351"/>
        <v>3.1334711241419819E-3</v>
      </c>
      <c r="X548" s="20">
        <f t="shared" si="352"/>
        <v>3.749785021723379E-3</v>
      </c>
      <c r="Y548" s="20">
        <f t="shared" si="353"/>
        <v>1.3069548369855691E-2</v>
      </c>
      <c r="Z548" s="20">
        <f t="shared" si="354"/>
        <v>0</v>
      </c>
      <c r="AA548" s="20">
        <f t="shared" si="355"/>
        <v>5.6842429114439118E-2</v>
      </c>
      <c r="AB548" s="20">
        <f t="shared" si="356"/>
        <v>1.0699497480268344E-4</v>
      </c>
      <c r="AC548" s="20">
        <f t="shared" si="357"/>
        <v>0</v>
      </c>
      <c r="AD548" s="20">
        <f t="shared" si="358"/>
        <v>0.3399060215802297</v>
      </c>
      <c r="AE548" s="20">
        <f t="shared" si="359"/>
        <v>0</v>
      </c>
      <c r="AF548" s="20">
        <f t="shared" si="360"/>
        <v>0</v>
      </c>
      <c r="AG548" s="20">
        <f t="shared" si="361"/>
        <v>0</v>
      </c>
      <c r="AH548" s="20">
        <f t="shared" si="362"/>
        <v>0</v>
      </c>
      <c r="AI548" s="20">
        <f t="shared" si="363"/>
        <v>0</v>
      </c>
      <c r="AJ548" s="20">
        <f t="shared" si="364"/>
        <v>0</v>
      </c>
      <c r="AL548" s="16">
        <f t="shared" si="365"/>
        <v>0.51677962201327055</v>
      </c>
      <c r="AN548" s="20">
        <f t="shared" si="366"/>
        <v>0.12520817202159992</v>
      </c>
      <c r="AO548" s="20">
        <f t="shared" si="367"/>
        <v>2.428981484310158</v>
      </c>
      <c r="AP548" s="20">
        <f t="shared" si="368"/>
        <v>1.8190371624569497E-2</v>
      </c>
      <c r="AQ548" s="20">
        <f t="shared" si="369"/>
        <v>2.1768186255767766E-2</v>
      </c>
      <c r="AR548" s="20">
        <f t="shared" si="370"/>
        <v>7.5871113022642031E-2</v>
      </c>
      <c r="AS548" s="20">
        <f t="shared" si="371"/>
        <v>0</v>
      </c>
      <c r="AT548" s="20">
        <f t="shared" si="372"/>
        <v>0.32998067276526305</v>
      </c>
      <c r="AU548" s="20">
        <f t="shared" si="373"/>
        <v>6.2112535157163697E-4</v>
      </c>
      <c r="AV548" s="20">
        <f t="shared" si="374"/>
        <v>0</v>
      </c>
      <c r="AW548" s="20">
        <f t="shared" si="375"/>
        <v>1.9732164762381119</v>
      </c>
      <c r="AX548" s="20">
        <f t="shared" si="376"/>
        <v>0</v>
      </c>
      <c r="AY548" s="20">
        <f t="shared" si="377"/>
        <v>0</v>
      </c>
      <c r="AZ548" s="20">
        <f t="shared" si="378"/>
        <v>0</v>
      </c>
      <c r="BA548" s="20">
        <f t="shared" si="379"/>
        <v>0</v>
      </c>
      <c r="BB548" s="20">
        <f t="shared" si="380"/>
        <v>0</v>
      </c>
      <c r="BC548" s="20">
        <f t="shared" si="381"/>
        <v>0</v>
      </c>
      <c r="BE548" s="16">
        <f t="shared" si="382"/>
        <v>17.594508881805709</v>
      </c>
    </row>
    <row r="549" spans="1:57" s="16" customFormat="1" x14ac:dyDescent="0.25">
      <c r="A549" s="16" t="s">
        <v>727</v>
      </c>
      <c r="C549" s="21" t="s">
        <v>728</v>
      </c>
      <c r="D549" s="21" t="s">
        <v>729</v>
      </c>
      <c r="E549" s="21" t="s">
        <v>730</v>
      </c>
      <c r="F549" s="21" t="s">
        <v>731</v>
      </c>
      <c r="G549" s="21" t="s">
        <v>732</v>
      </c>
      <c r="H549" s="21" t="s">
        <v>295</v>
      </c>
      <c r="I549" s="21" t="s">
        <v>733</v>
      </c>
      <c r="J549" s="21" t="s">
        <v>295</v>
      </c>
      <c r="K549" s="21" t="s">
        <v>295</v>
      </c>
      <c r="L549" s="21" t="s">
        <v>734</v>
      </c>
      <c r="M549" s="21" t="s">
        <v>295</v>
      </c>
      <c r="N549" s="22"/>
      <c r="O549" s="21" t="s">
        <v>295</v>
      </c>
      <c r="P549" s="21" t="s">
        <v>360</v>
      </c>
      <c r="Q549" s="22"/>
      <c r="R549" s="22"/>
      <c r="S549" s="21" t="s">
        <v>735</v>
      </c>
      <c r="U549" s="20">
        <f t="shared" si="349"/>
        <v>2.3857721226142277E-2</v>
      </c>
      <c r="V549" s="20">
        <f t="shared" si="350"/>
        <v>0.4543016293510187</v>
      </c>
      <c r="W549" s="20">
        <f t="shared" si="351"/>
        <v>2.4576244110917503E-3</v>
      </c>
      <c r="X549" s="20">
        <f t="shared" si="352"/>
        <v>5.8502285113353463E-3</v>
      </c>
      <c r="Y549" s="20">
        <f t="shared" si="353"/>
        <v>1.254064225904151E-2</v>
      </c>
      <c r="Z549" s="20">
        <f t="shared" si="354"/>
        <v>0</v>
      </c>
      <c r="AA549" s="20">
        <f t="shared" si="355"/>
        <v>6.2499379720328305E-2</v>
      </c>
      <c r="AB549" s="20">
        <f t="shared" si="356"/>
        <v>0</v>
      </c>
      <c r="AC549" s="20">
        <f t="shared" si="357"/>
        <v>0</v>
      </c>
      <c r="AD549" s="20">
        <f t="shared" si="358"/>
        <v>0.36900452488687779</v>
      </c>
      <c r="AE549" s="20">
        <f t="shared" si="359"/>
        <v>0</v>
      </c>
      <c r="AF549" s="20">
        <f t="shared" si="360"/>
        <v>0</v>
      </c>
      <c r="AG549" s="20">
        <f t="shared" si="361"/>
        <v>0</v>
      </c>
      <c r="AH549" s="20">
        <f t="shared" si="362"/>
        <v>5.7831046597365795E-4</v>
      </c>
      <c r="AI549" s="20">
        <f t="shared" si="363"/>
        <v>0</v>
      </c>
      <c r="AJ549" s="20">
        <f t="shared" si="364"/>
        <v>0</v>
      </c>
      <c r="AL549" s="16">
        <f t="shared" si="365"/>
        <v>0.56150722547895782</v>
      </c>
      <c r="AN549" s="20">
        <f t="shared" si="366"/>
        <v>0.12746614901950001</v>
      </c>
      <c r="AO549" s="20">
        <f t="shared" si="367"/>
        <v>2.4272259130601879</v>
      </c>
      <c r="AP549" s="20">
        <f t="shared" si="368"/>
        <v>1.3130504646643315E-2</v>
      </c>
      <c r="AQ549" s="20">
        <f t="shared" si="369"/>
        <v>3.1256384134746532E-2</v>
      </c>
      <c r="AR549" s="20">
        <f t="shared" si="370"/>
        <v>6.700167882084429E-2</v>
      </c>
      <c r="AS549" s="20">
        <f t="shared" si="371"/>
        <v>0</v>
      </c>
      <c r="AT549" s="20">
        <f t="shared" si="372"/>
        <v>0.3339193703180785</v>
      </c>
      <c r="AU549" s="20">
        <f t="shared" si="373"/>
        <v>0</v>
      </c>
      <c r="AV549" s="20">
        <f t="shared" si="374"/>
        <v>0</v>
      </c>
      <c r="AW549" s="20">
        <f t="shared" si="375"/>
        <v>1.9715037036546881</v>
      </c>
      <c r="AX549" s="20">
        <f t="shared" si="376"/>
        <v>0</v>
      </c>
      <c r="AY549" s="20">
        <f t="shared" si="377"/>
        <v>0</v>
      </c>
      <c r="AZ549" s="20">
        <f t="shared" si="378"/>
        <v>0</v>
      </c>
      <c r="BA549" s="20">
        <f t="shared" si="379"/>
        <v>3.0897757307416689E-3</v>
      </c>
      <c r="BB549" s="20">
        <f t="shared" si="380"/>
        <v>0</v>
      </c>
      <c r="BC549" s="20">
        <f t="shared" si="381"/>
        <v>0</v>
      </c>
      <c r="BE549" s="16">
        <f t="shared" si="382"/>
        <v>17.599509713539089</v>
      </c>
    </row>
    <row r="550" spans="1:57" s="16" customFormat="1" x14ac:dyDescent="0.25">
      <c r="A550" s="16" t="s">
        <v>736</v>
      </c>
      <c r="C550" s="21" t="s">
        <v>737</v>
      </c>
      <c r="D550" s="21" t="s">
        <v>738</v>
      </c>
      <c r="E550" s="21" t="s">
        <v>739</v>
      </c>
      <c r="F550" s="21" t="s">
        <v>740</v>
      </c>
      <c r="G550" s="21" t="s">
        <v>741</v>
      </c>
      <c r="H550" s="21" t="s">
        <v>295</v>
      </c>
      <c r="I550" s="21" t="s">
        <v>742</v>
      </c>
      <c r="J550" s="21" t="s">
        <v>295</v>
      </c>
      <c r="K550" s="21" t="s">
        <v>295</v>
      </c>
      <c r="L550" s="21" t="s">
        <v>743</v>
      </c>
      <c r="M550" s="21" t="s">
        <v>295</v>
      </c>
      <c r="N550" s="22"/>
      <c r="O550" s="21" t="s">
        <v>650</v>
      </c>
      <c r="P550" s="21" t="s">
        <v>356</v>
      </c>
      <c r="Q550" s="22"/>
      <c r="R550" s="22"/>
      <c r="S550" s="21" t="s">
        <v>744</v>
      </c>
      <c r="U550" s="20">
        <f t="shared" si="349"/>
        <v>2.0296467664888716E-2</v>
      </c>
      <c r="V550" s="20">
        <f t="shared" si="350"/>
        <v>0.43234856606794408</v>
      </c>
      <c r="W550" s="20">
        <f t="shared" si="351"/>
        <v>4.0427921562459293E-3</v>
      </c>
      <c r="X550" s="20">
        <f t="shared" si="352"/>
        <v>8.429967830791656E-3</v>
      </c>
      <c r="Y550" s="20">
        <f t="shared" si="353"/>
        <v>1.2958199714947443E-2</v>
      </c>
      <c r="Z550" s="20">
        <f t="shared" si="354"/>
        <v>0</v>
      </c>
      <c r="AA550" s="20">
        <f t="shared" si="355"/>
        <v>5.9249114240628814E-2</v>
      </c>
      <c r="AB550" s="20">
        <f t="shared" si="356"/>
        <v>0</v>
      </c>
      <c r="AC550" s="20">
        <f t="shared" si="357"/>
        <v>0</v>
      </c>
      <c r="AD550" s="20">
        <f t="shared" si="358"/>
        <v>0.35970240167072748</v>
      </c>
      <c r="AE550" s="20">
        <f t="shared" si="359"/>
        <v>0</v>
      </c>
      <c r="AF550" s="20">
        <f t="shared" si="360"/>
        <v>0</v>
      </c>
      <c r="AG550" s="20">
        <f t="shared" si="361"/>
        <v>9.3677166003432318E-4</v>
      </c>
      <c r="AH550" s="20">
        <f t="shared" si="362"/>
        <v>6.4402756437975553E-4</v>
      </c>
      <c r="AI550" s="20">
        <f t="shared" si="363"/>
        <v>0</v>
      </c>
      <c r="AJ550" s="20">
        <f t="shared" si="364"/>
        <v>0</v>
      </c>
      <c r="AL550" s="16">
        <f t="shared" si="365"/>
        <v>0.53732510767544661</v>
      </c>
      <c r="AN550" s="20">
        <f t="shared" si="366"/>
        <v>0.11331948223689628</v>
      </c>
      <c r="AO550" s="20">
        <f t="shared" si="367"/>
        <v>2.413893711044059</v>
      </c>
      <c r="AP550" s="20">
        <f t="shared" si="368"/>
        <v>2.2571765762458156E-2</v>
      </c>
      <c r="AQ550" s="20">
        <f t="shared" si="369"/>
        <v>4.7066297723892134E-2</v>
      </c>
      <c r="AR550" s="20">
        <f t="shared" si="370"/>
        <v>7.2348376410363541E-2</v>
      </c>
      <c r="AS550" s="20">
        <f t="shared" si="371"/>
        <v>0</v>
      </c>
      <c r="AT550" s="20">
        <f t="shared" si="372"/>
        <v>0.33080036682233138</v>
      </c>
      <c r="AU550" s="20">
        <f t="shared" si="373"/>
        <v>0</v>
      </c>
      <c r="AV550" s="20">
        <f t="shared" si="374"/>
        <v>0</v>
      </c>
      <c r="AW550" s="20">
        <f t="shared" si="375"/>
        <v>2.0082947727504692</v>
      </c>
      <c r="AX550" s="20">
        <f t="shared" si="376"/>
        <v>0</v>
      </c>
      <c r="AY550" s="20">
        <f t="shared" si="377"/>
        <v>0</v>
      </c>
      <c r="AZ550" s="20">
        <f t="shared" si="378"/>
        <v>5.2301947926104491E-3</v>
      </c>
      <c r="BA550" s="20">
        <f t="shared" si="379"/>
        <v>3.595742438870504E-3</v>
      </c>
      <c r="BB550" s="20">
        <f t="shared" si="380"/>
        <v>0</v>
      </c>
      <c r="BC550" s="20">
        <f t="shared" si="381"/>
        <v>0</v>
      </c>
      <c r="BE550" s="16">
        <f t="shared" si="382"/>
        <v>18.282004094945723</v>
      </c>
    </row>
    <row r="551" spans="1:57" s="16" customFormat="1" x14ac:dyDescent="0.25">
      <c r="A551" s="16" t="s">
        <v>745</v>
      </c>
      <c r="C551" s="21" t="s">
        <v>746</v>
      </c>
      <c r="D551" s="21" t="s">
        <v>747</v>
      </c>
      <c r="E551" s="21" t="s">
        <v>748</v>
      </c>
      <c r="F551" s="21" t="s">
        <v>749</v>
      </c>
      <c r="G551" s="21" t="s">
        <v>750</v>
      </c>
      <c r="H551" s="21" t="s">
        <v>295</v>
      </c>
      <c r="I551" s="21" t="s">
        <v>751</v>
      </c>
      <c r="J551" s="21" t="s">
        <v>295</v>
      </c>
      <c r="K551" s="21" t="s">
        <v>359</v>
      </c>
      <c r="L551" s="21" t="s">
        <v>752</v>
      </c>
      <c r="M551" s="21" t="s">
        <v>295</v>
      </c>
      <c r="N551" s="22"/>
      <c r="O551" s="21" t="s">
        <v>291</v>
      </c>
      <c r="P551" s="21" t="s">
        <v>753</v>
      </c>
      <c r="Q551" s="22"/>
      <c r="R551" s="22"/>
      <c r="S551" s="21" t="s">
        <v>754</v>
      </c>
      <c r="U551" s="20">
        <f t="shared" si="349"/>
        <v>2.0671336460810145E-2</v>
      </c>
      <c r="V551" s="20">
        <f t="shared" si="350"/>
        <v>0.3961293479826769</v>
      </c>
      <c r="W551" s="20">
        <f t="shared" si="351"/>
        <v>3.3669454431956981E-3</v>
      </c>
      <c r="X551" s="20">
        <f t="shared" si="352"/>
        <v>3.22819838336336E-3</v>
      </c>
      <c r="Y551" s="20">
        <f t="shared" si="353"/>
        <v>7.4325227151256015E-3</v>
      </c>
      <c r="Z551" s="20">
        <f t="shared" si="354"/>
        <v>0</v>
      </c>
      <c r="AA551" s="20">
        <f t="shared" si="355"/>
        <v>0.10701064896140371</v>
      </c>
      <c r="AB551" s="20">
        <f t="shared" si="356"/>
        <v>0</v>
      </c>
      <c r="AC551" s="20">
        <f t="shared" si="357"/>
        <v>1.5233015859361629E-4</v>
      </c>
      <c r="AD551" s="20">
        <f t="shared" si="358"/>
        <v>0.35763139575356767</v>
      </c>
      <c r="AE551" s="20">
        <f t="shared" si="359"/>
        <v>0</v>
      </c>
      <c r="AF551" s="20">
        <f t="shared" si="360"/>
        <v>0</v>
      </c>
      <c r="AG551" s="20">
        <f t="shared" si="361"/>
        <v>2.1233490960777994E-4</v>
      </c>
      <c r="AH551" s="20">
        <f t="shared" si="362"/>
        <v>1.0777604138599991E-3</v>
      </c>
      <c r="AI551" s="20">
        <f t="shared" si="363"/>
        <v>0</v>
      </c>
      <c r="AJ551" s="20">
        <f t="shared" si="364"/>
        <v>0</v>
      </c>
      <c r="AL551" s="16">
        <f t="shared" si="365"/>
        <v>0.53783899994657547</v>
      </c>
      <c r="AN551" s="20">
        <f t="shared" si="366"/>
        <v>0.11530218037105973</v>
      </c>
      <c r="AO551" s="20">
        <f t="shared" si="367"/>
        <v>2.2095609356444501</v>
      </c>
      <c r="AP551" s="20">
        <f t="shared" si="368"/>
        <v>1.8780408878103724E-2</v>
      </c>
      <c r="AQ551" s="20">
        <f t="shared" si="369"/>
        <v>1.8006494789429676E-2</v>
      </c>
      <c r="AR551" s="20">
        <f t="shared" si="370"/>
        <v>4.1457700441194595E-2</v>
      </c>
      <c r="AS551" s="20">
        <f t="shared" si="371"/>
        <v>0</v>
      </c>
      <c r="AT551" s="20">
        <f t="shared" si="372"/>
        <v>0.59689227987576166</v>
      </c>
      <c r="AU551" s="20">
        <f t="shared" si="373"/>
        <v>0</v>
      </c>
      <c r="AV551" s="20">
        <f t="shared" si="374"/>
        <v>8.4967894820985935E-4</v>
      </c>
      <c r="AW551" s="20">
        <f t="shared" si="375"/>
        <v>1.9948240781484339</v>
      </c>
      <c r="AX551" s="20">
        <f t="shared" si="376"/>
        <v>0</v>
      </c>
      <c r="AY551" s="20">
        <f t="shared" si="377"/>
        <v>0</v>
      </c>
      <c r="AZ551" s="20">
        <f t="shared" si="378"/>
        <v>1.1843780924897871E-3</v>
      </c>
      <c r="BA551" s="20">
        <f t="shared" si="379"/>
        <v>6.0116154497929022E-3</v>
      </c>
      <c r="BB551" s="20">
        <f t="shared" si="380"/>
        <v>0</v>
      </c>
      <c r="BC551" s="20">
        <f t="shared" si="381"/>
        <v>0</v>
      </c>
      <c r="BE551" s="16">
        <f t="shared" si="382"/>
        <v>19.773576540628259</v>
      </c>
    </row>
    <row r="552" spans="1:57" s="16" customFormat="1" x14ac:dyDescent="0.25">
      <c r="A552" s="16" t="s">
        <v>755</v>
      </c>
      <c r="C552" s="21" t="s">
        <v>756</v>
      </c>
      <c r="D552" s="21" t="s">
        <v>757</v>
      </c>
      <c r="E552" s="21" t="s">
        <v>758</v>
      </c>
      <c r="F552" s="21" t="s">
        <v>759</v>
      </c>
      <c r="G552" s="21" t="s">
        <v>760</v>
      </c>
      <c r="H552" s="21" t="s">
        <v>295</v>
      </c>
      <c r="I552" s="21" t="s">
        <v>761</v>
      </c>
      <c r="J552" s="21" t="s">
        <v>295</v>
      </c>
      <c r="K552" s="21" t="s">
        <v>295</v>
      </c>
      <c r="L552" s="21" t="s">
        <v>762</v>
      </c>
      <c r="M552" s="21" t="s">
        <v>763</v>
      </c>
      <c r="N552" s="22"/>
      <c r="O552" s="21" t="s">
        <v>295</v>
      </c>
      <c r="P552" s="21" t="s">
        <v>716</v>
      </c>
      <c r="Q552" s="22"/>
      <c r="R552" s="22"/>
      <c r="S552" s="21" t="s">
        <v>764</v>
      </c>
      <c r="U552" s="20">
        <f t="shared" si="349"/>
        <v>2.0457125720283614E-2</v>
      </c>
      <c r="V552" s="20">
        <f t="shared" si="350"/>
        <v>0.38211675439773568</v>
      </c>
      <c r="W552" s="20">
        <f t="shared" si="351"/>
        <v>2.5927937537017966E-3</v>
      </c>
      <c r="X552" s="20">
        <f t="shared" si="352"/>
        <v>6.8793048518834918E-3</v>
      </c>
      <c r="Y552" s="20">
        <f t="shared" si="353"/>
        <v>7.181988241582042E-3</v>
      </c>
      <c r="Z552" s="20">
        <f t="shared" si="354"/>
        <v>0</v>
      </c>
      <c r="AA552" s="20">
        <f t="shared" si="355"/>
        <v>0.12849713678903543</v>
      </c>
      <c r="AB552" s="20">
        <f t="shared" si="356"/>
        <v>0</v>
      </c>
      <c r="AC552" s="20">
        <f t="shared" si="357"/>
        <v>0</v>
      </c>
      <c r="AD552" s="20">
        <f t="shared" si="358"/>
        <v>0.36836930038287502</v>
      </c>
      <c r="AE552" s="20">
        <f t="shared" si="359"/>
        <v>2.9589008669579539E-4</v>
      </c>
      <c r="AF552" s="20">
        <f t="shared" si="360"/>
        <v>0</v>
      </c>
      <c r="AG552" s="20">
        <f t="shared" si="361"/>
        <v>0</v>
      </c>
      <c r="AH552" s="20">
        <f t="shared" si="362"/>
        <v>6.3088414469853599E-4</v>
      </c>
      <c r="AI552" s="20">
        <f t="shared" si="363"/>
        <v>0</v>
      </c>
      <c r="AJ552" s="20">
        <f t="shared" si="364"/>
        <v>0</v>
      </c>
      <c r="AL552" s="16">
        <f t="shared" si="365"/>
        <v>0.54772510375422212</v>
      </c>
      <c r="AN552" s="20">
        <f t="shared" si="366"/>
        <v>0.11204777130023549</v>
      </c>
      <c r="AO552" s="20">
        <f t="shared" si="367"/>
        <v>2.0929299302439914</v>
      </c>
      <c r="AP552" s="20">
        <f t="shared" si="368"/>
        <v>1.4201250239930107E-2</v>
      </c>
      <c r="AQ552" s="20">
        <f t="shared" si="369"/>
        <v>3.7679329309892685E-2</v>
      </c>
      <c r="AR552" s="20">
        <f t="shared" si="370"/>
        <v>3.9337186806055788E-2</v>
      </c>
      <c r="AS552" s="20">
        <f t="shared" si="371"/>
        <v>0</v>
      </c>
      <c r="AT552" s="20">
        <f t="shared" si="372"/>
        <v>0.70380453209989413</v>
      </c>
      <c r="AU552" s="20">
        <f t="shared" si="373"/>
        <v>0</v>
      </c>
      <c r="AV552" s="20">
        <f t="shared" si="374"/>
        <v>0</v>
      </c>
      <c r="AW552" s="20">
        <f t="shared" si="375"/>
        <v>2.0176323735647408</v>
      </c>
      <c r="AX552" s="20">
        <f t="shared" si="376"/>
        <v>1.6206492161909487E-3</v>
      </c>
      <c r="AY552" s="20">
        <f t="shared" si="377"/>
        <v>0</v>
      </c>
      <c r="AZ552" s="20">
        <f t="shared" si="378"/>
        <v>0</v>
      </c>
      <c r="BA552" s="20">
        <f t="shared" si="379"/>
        <v>3.4554787084305123E-3</v>
      </c>
      <c r="BB552" s="20">
        <f t="shared" si="380"/>
        <v>0</v>
      </c>
      <c r="BC552" s="20">
        <f t="shared" si="381"/>
        <v>0</v>
      </c>
      <c r="BE552" s="16">
        <f t="shared" si="382"/>
        <v>21.217163833915567</v>
      </c>
    </row>
    <row r="553" spans="1:57" s="16" customFormat="1" x14ac:dyDescent="0.25">
      <c r="A553" s="16" t="s">
        <v>765</v>
      </c>
      <c r="C553" s="21" t="s">
        <v>766</v>
      </c>
      <c r="D553" s="21" t="s">
        <v>767</v>
      </c>
      <c r="E553" s="21" t="s">
        <v>768</v>
      </c>
      <c r="F553" s="21" t="s">
        <v>769</v>
      </c>
      <c r="G553" s="21" t="s">
        <v>770</v>
      </c>
      <c r="H553" s="21" t="s">
        <v>295</v>
      </c>
      <c r="I553" s="21" t="s">
        <v>771</v>
      </c>
      <c r="J553" s="21" t="s">
        <v>295</v>
      </c>
      <c r="K553" s="21" t="s">
        <v>295</v>
      </c>
      <c r="L553" s="21" t="s">
        <v>772</v>
      </c>
      <c r="M553" s="21" t="s">
        <v>773</v>
      </c>
      <c r="N553" s="22"/>
      <c r="O553" s="21" t="s">
        <v>774</v>
      </c>
      <c r="P553" s="21" t="s">
        <v>571</v>
      </c>
      <c r="Q553" s="22"/>
      <c r="R553" s="22"/>
      <c r="S553" s="21" t="s">
        <v>775</v>
      </c>
      <c r="U553" s="20">
        <f t="shared" si="349"/>
        <v>2.6910224278645326E-2</v>
      </c>
      <c r="V553" s="20">
        <f t="shared" si="350"/>
        <v>0.38315768992118843</v>
      </c>
      <c r="W553" s="20">
        <f t="shared" si="351"/>
        <v>5.271604361791804E-3</v>
      </c>
      <c r="X553" s="20">
        <f t="shared" si="352"/>
        <v>8.5427433201667943E-3</v>
      </c>
      <c r="Y553" s="20">
        <f t="shared" si="353"/>
        <v>8.6434393372528048E-3</v>
      </c>
      <c r="Z553" s="20">
        <f t="shared" si="354"/>
        <v>0</v>
      </c>
      <c r="AA553" s="20">
        <f t="shared" si="355"/>
        <v>0.12030944512261689</v>
      </c>
      <c r="AB553" s="20">
        <f t="shared" si="356"/>
        <v>0</v>
      </c>
      <c r="AC553" s="20">
        <f t="shared" si="357"/>
        <v>0</v>
      </c>
      <c r="AD553" s="20">
        <f t="shared" si="358"/>
        <v>0.37656630699617122</v>
      </c>
      <c r="AE553" s="20">
        <f t="shared" si="359"/>
        <v>2.5362007431068171E-4</v>
      </c>
      <c r="AF553" s="20">
        <f t="shared" si="360"/>
        <v>0</v>
      </c>
      <c r="AG553" s="20">
        <f t="shared" si="361"/>
        <v>3.1225722001144112E-4</v>
      </c>
      <c r="AH553" s="20">
        <f t="shared" si="362"/>
        <v>3.548723313929265E-4</v>
      </c>
      <c r="AI553" s="20">
        <f t="shared" si="363"/>
        <v>0</v>
      </c>
      <c r="AJ553" s="20">
        <f t="shared" si="364"/>
        <v>0</v>
      </c>
      <c r="AL553" s="16">
        <f t="shared" si="365"/>
        <v>0.55283514634166209</v>
      </c>
      <c r="AN553" s="20">
        <f t="shared" si="366"/>
        <v>0.14603028293364506</v>
      </c>
      <c r="AO553" s="20">
        <f t="shared" si="367"/>
        <v>2.0792329817850805</v>
      </c>
      <c r="AP553" s="20">
        <f t="shared" si="368"/>
        <v>2.8606743239876383E-2</v>
      </c>
      <c r="AQ553" s="20">
        <f t="shared" si="369"/>
        <v>4.6357815942226072E-2</v>
      </c>
      <c r="AR553" s="20">
        <f t="shared" si="370"/>
        <v>4.690425017900908E-2</v>
      </c>
      <c r="AS553" s="20">
        <f t="shared" si="371"/>
        <v>0</v>
      </c>
      <c r="AT553" s="20">
        <f t="shared" si="372"/>
        <v>0.65286792592016296</v>
      </c>
      <c r="AU553" s="20">
        <f t="shared" si="373"/>
        <v>0</v>
      </c>
      <c r="AV553" s="20">
        <f t="shared" si="374"/>
        <v>0</v>
      </c>
      <c r="AW553" s="20">
        <f t="shared" si="375"/>
        <v>2.0434643644930985</v>
      </c>
      <c r="AX553" s="20">
        <f t="shared" si="376"/>
        <v>1.3762877197062645E-3</v>
      </c>
      <c r="AY553" s="20">
        <f t="shared" si="377"/>
        <v>0</v>
      </c>
      <c r="AZ553" s="20">
        <f t="shared" si="378"/>
        <v>1.6944864418142142E-3</v>
      </c>
      <c r="BA553" s="20">
        <f t="shared" si="379"/>
        <v>1.9257404331540582E-3</v>
      </c>
      <c r="BB553" s="20">
        <f t="shared" si="380"/>
        <v>0</v>
      </c>
      <c r="BC553" s="20">
        <f t="shared" si="381"/>
        <v>0</v>
      </c>
      <c r="BE553" s="16">
        <f t="shared" si="382"/>
        <v>22.605198725359926</v>
      </c>
    </row>
    <row r="554" spans="1:57" s="16" customFormat="1" x14ac:dyDescent="0.25">
      <c r="A554" s="16" t="s">
        <v>776</v>
      </c>
      <c r="C554" s="21" t="s">
        <v>777</v>
      </c>
      <c r="D554" s="21" t="s">
        <v>778</v>
      </c>
      <c r="E554" s="21" t="s">
        <v>779</v>
      </c>
      <c r="F554" s="21" t="s">
        <v>780</v>
      </c>
      <c r="G554" s="21" t="s">
        <v>781</v>
      </c>
      <c r="H554" s="21" t="s">
        <v>295</v>
      </c>
      <c r="I554" s="21" t="s">
        <v>782</v>
      </c>
      <c r="J554" s="21" t="s">
        <v>295</v>
      </c>
      <c r="K554" s="21" t="s">
        <v>424</v>
      </c>
      <c r="L554" s="21" t="s">
        <v>783</v>
      </c>
      <c r="M554" s="21" t="s">
        <v>295</v>
      </c>
      <c r="N554" s="22"/>
      <c r="O554" s="21" t="s">
        <v>784</v>
      </c>
      <c r="P554" s="21" t="s">
        <v>295</v>
      </c>
      <c r="Q554" s="22"/>
      <c r="R554" s="22"/>
      <c r="S554" s="21" t="s">
        <v>785</v>
      </c>
      <c r="U554" s="20">
        <f t="shared" si="349"/>
        <v>2.0992652571599938E-2</v>
      </c>
      <c r="V554" s="20">
        <f t="shared" si="350"/>
        <v>0.38229024365164449</v>
      </c>
      <c r="W554" s="20">
        <f t="shared" si="351"/>
        <v>4.7063507472407022E-3</v>
      </c>
      <c r="X554" s="20">
        <f t="shared" si="352"/>
        <v>5.9348101283667005E-3</v>
      </c>
      <c r="Y554" s="20">
        <f t="shared" si="353"/>
        <v>6.7226750400855156E-3</v>
      </c>
      <c r="Z554" s="20">
        <f t="shared" si="354"/>
        <v>0</v>
      </c>
      <c r="AA554" s="20">
        <f t="shared" si="355"/>
        <v>0.12179811633469298</v>
      </c>
      <c r="AB554" s="20">
        <f t="shared" si="356"/>
        <v>0</v>
      </c>
      <c r="AC554" s="20">
        <f t="shared" si="357"/>
        <v>4.4802987821651851E-6</v>
      </c>
      <c r="AD554" s="20">
        <f t="shared" si="358"/>
        <v>0.35053950574312565</v>
      </c>
      <c r="AE554" s="20">
        <f t="shared" si="359"/>
        <v>0</v>
      </c>
      <c r="AF554" s="20">
        <f t="shared" si="360"/>
        <v>0</v>
      </c>
      <c r="AG554" s="20">
        <f t="shared" si="361"/>
        <v>4.1217953041510223E-4</v>
      </c>
      <c r="AH554" s="20">
        <f t="shared" si="362"/>
        <v>0</v>
      </c>
      <c r="AI554" s="20">
        <f t="shared" si="363"/>
        <v>0</v>
      </c>
      <c r="AJ554" s="20">
        <f t="shared" si="364"/>
        <v>0</v>
      </c>
      <c r="AL554" s="16">
        <f t="shared" si="365"/>
        <v>0.54244484847363028</v>
      </c>
      <c r="AN554" s="20">
        <f t="shared" si="366"/>
        <v>0.11610020427332227</v>
      </c>
      <c r="AO554" s="20">
        <f t="shared" si="367"/>
        <v>2.1142623700493783</v>
      </c>
      <c r="AP554" s="20">
        <f t="shared" si="368"/>
        <v>2.6028548858840296E-2</v>
      </c>
      <c r="AQ554" s="20">
        <f t="shared" si="369"/>
        <v>3.2822563317173106E-2</v>
      </c>
      <c r="AR554" s="20">
        <f t="shared" si="370"/>
        <v>3.7179862942761398E-2</v>
      </c>
      <c r="AS554" s="20">
        <f t="shared" si="371"/>
        <v>0</v>
      </c>
      <c r="AT554" s="20">
        <f t="shared" si="372"/>
        <v>0.67360645055852486</v>
      </c>
      <c r="AU554" s="20">
        <f t="shared" si="373"/>
        <v>0</v>
      </c>
      <c r="AV554" s="20">
        <f t="shared" si="374"/>
        <v>2.4778364813153819E-5</v>
      </c>
      <c r="AW554" s="20">
        <f t="shared" si="375"/>
        <v>1.9386644009773446</v>
      </c>
      <c r="AX554" s="20">
        <f t="shared" si="376"/>
        <v>0</v>
      </c>
      <c r="AY554" s="20">
        <f t="shared" si="377"/>
        <v>0</v>
      </c>
      <c r="AZ554" s="20">
        <f t="shared" si="378"/>
        <v>2.2795655534839469E-3</v>
      </c>
      <c r="BA554" s="20">
        <f t="shared" si="379"/>
        <v>0</v>
      </c>
      <c r="BB554" s="20">
        <f t="shared" si="380"/>
        <v>0</v>
      </c>
      <c r="BC554" s="20">
        <f t="shared" si="381"/>
        <v>0</v>
      </c>
      <c r="BE554" s="16">
        <f t="shared" si="382"/>
        <v>21.256677202548492</v>
      </c>
    </row>
    <row r="555" spans="1:57" s="16" customFormat="1" x14ac:dyDescent="0.25">
      <c r="A555" s="16" t="s">
        <v>786</v>
      </c>
      <c r="C555" s="21" t="s">
        <v>787</v>
      </c>
      <c r="D555" s="21" t="s">
        <v>788</v>
      </c>
      <c r="E555" s="21" t="s">
        <v>789</v>
      </c>
      <c r="F555" s="21" t="s">
        <v>790</v>
      </c>
      <c r="G555" s="21" t="s">
        <v>791</v>
      </c>
      <c r="H555" s="21" t="s">
        <v>295</v>
      </c>
      <c r="I555" s="21" t="s">
        <v>792</v>
      </c>
      <c r="J555" s="21" t="s">
        <v>295</v>
      </c>
      <c r="K555" s="21" t="s">
        <v>295</v>
      </c>
      <c r="L555" s="21" t="s">
        <v>793</v>
      </c>
      <c r="M555" s="21" t="s">
        <v>295</v>
      </c>
      <c r="N555" s="22"/>
      <c r="O555" s="21" t="s">
        <v>291</v>
      </c>
      <c r="P555" s="21" t="s">
        <v>413</v>
      </c>
      <c r="Q555" s="22"/>
      <c r="R555" s="22"/>
      <c r="S555" s="21" t="s">
        <v>794</v>
      </c>
      <c r="U555" s="20">
        <f t="shared" si="349"/>
        <v>2.0698112803375961E-2</v>
      </c>
      <c r="V555" s="20">
        <f t="shared" si="350"/>
        <v>0.4065387032172047</v>
      </c>
      <c r="W555" s="20">
        <f t="shared" si="351"/>
        <v>2.8631324389218893E-3</v>
      </c>
      <c r="X555" s="20">
        <f t="shared" si="352"/>
        <v>7.767411830712714E-3</v>
      </c>
      <c r="Y555" s="20">
        <f t="shared" si="353"/>
        <v>9.3811241760199532E-3</v>
      </c>
      <c r="Z555" s="20">
        <f t="shared" si="354"/>
        <v>0</v>
      </c>
      <c r="AA555" s="20">
        <f t="shared" si="355"/>
        <v>9.6416272168795461E-2</v>
      </c>
      <c r="AB555" s="20">
        <f t="shared" si="356"/>
        <v>0</v>
      </c>
      <c r="AC555" s="20">
        <f t="shared" si="357"/>
        <v>0</v>
      </c>
      <c r="AD555" s="20">
        <f t="shared" si="358"/>
        <v>0.35520361990950228</v>
      </c>
      <c r="AE555" s="20">
        <f t="shared" si="359"/>
        <v>0</v>
      </c>
      <c r="AF555" s="20">
        <f t="shared" si="360"/>
        <v>0</v>
      </c>
      <c r="AG555" s="20">
        <f t="shared" si="361"/>
        <v>2.1233490960777994E-4</v>
      </c>
      <c r="AH555" s="20">
        <f t="shared" si="362"/>
        <v>7.4917492182951151E-4</v>
      </c>
      <c r="AI555" s="20">
        <f t="shared" si="363"/>
        <v>0</v>
      </c>
      <c r="AJ555" s="20">
        <f t="shared" si="364"/>
        <v>0</v>
      </c>
      <c r="AL555" s="16">
        <f t="shared" si="365"/>
        <v>0.54366475663503067</v>
      </c>
      <c r="AN555" s="20">
        <f t="shared" si="366"/>
        <v>0.11421438975455353</v>
      </c>
      <c r="AO555" s="20">
        <f t="shared" si="367"/>
        <v>2.2433238402289124</v>
      </c>
      <c r="AP555" s="20">
        <f t="shared" si="368"/>
        <v>1.5799069577231845E-2</v>
      </c>
      <c r="AQ555" s="20">
        <f t="shared" si="369"/>
        <v>4.2861405319641201E-2</v>
      </c>
      <c r="AR555" s="20">
        <f t="shared" si="370"/>
        <v>5.1766041820056542E-2</v>
      </c>
      <c r="AS555" s="20">
        <f t="shared" si="371"/>
        <v>0</v>
      </c>
      <c r="AT555" s="20">
        <f t="shared" si="372"/>
        <v>0.53203525329960455</v>
      </c>
      <c r="AU555" s="20">
        <f t="shared" si="373"/>
        <v>0</v>
      </c>
      <c r="AV555" s="20">
        <f t="shared" si="374"/>
        <v>0</v>
      </c>
      <c r="AW555" s="20">
        <f t="shared" si="375"/>
        <v>1.9600513859386799</v>
      </c>
      <c r="AX555" s="20">
        <f t="shared" si="376"/>
        <v>0</v>
      </c>
      <c r="AY555" s="20">
        <f t="shared" si="377"/>
        <v>0</v>
      </c>
      <c r="AZ555" s="20">
        <f t="shared" si="378"/>
        <v>1.1716866341788081E-3</v>
      </c>
      <c r="BA555" s="20">
        <f t="shared" si="379"/>
        <v>4.1340269680150109E-3</v>
      </c>
      <c r="BB555" s="20">
        <f t="shared" si="380"/>
        <v>0</v>
      </c>
      <c r="BC555" s="20">
        <f t="shared" si="381"/>
        <v>0</v>
      </c>
      <c r="BE555" s="16">
        <f t="shared" si="382"/>
        <v>20.110668807368736</v>
      </c>
    </row>
    <row r="556" spans="1:57" s="16" customFormat="1" x14ac:dyDescent="0.25">
      <c r="A556" s="16" t="s">
        <v>795</v>
      </c>
      <c r="C556" s="21" t="s">
        <v>796</v>
      </c>
      <c r="D556" s="21" t="s">
        <v>797</v>
      </c>
      <c r="E556" s="21" t="s">
        <v>798</v>
      </c>
      <c r="F556" s="21" t="s">
        <v>799</v>
      </c>
      <c r="G556" s="21" t="s">
        <v>800</v>
      </c>
      <c r="H556" s="21" t="s">
        <v>295</v>
      </c>
      <c r="I556" s="21" t="s">
        <v>801</v>
      </c>
      <c r="J556" s="21" t="s">
        <v>295</v>
      </c>
      <c r="K556" s="21" t="s">
        <v>560</v>
      </c>
      <c r="L556" s="21" t="s">
        <v>802</v>
      </c>
      <c r="M556" s="21" t="s">
        <v>295</v>
      </c>
      <c r="N556" s="22"/>
      <c r="O556" s="21" t="s">
        <v>295</v>
      </c>
      <c r="P556" s="21" t="s">
        <v>803</v>
      </c>
      <c r="Q556" s="22"/>
      <c r="R556" s="22"/>
      <c r="S556" s="21" t="s">
        <v>804</v>
      </c>
      <c r="U556" s="20">
        <f t="shared" si="349"/>
        <v>2.6227427543217018E-2</v>
      </c>
      <c r="V556" s="20">
        <f t="shared" si="350"/>
        <v>0.39667650639885083</v>
      </c>
      <c r="W556" s="20">
        <f t="shared" si="351"/>
        <v>3.3055048329184043E-3</v>
      </c>
      <c r="X556" s="20">
        <f t="shared" si="352"/>
        <v>8.8810697882922129E-3</v>
      </c>
      <c r="Y556" s="20">
        <f t="shared" si="353"/>
        <v>7.0010466773561377E-3</v>
      </c>
      <c r="Z556" s="20">
        <f t="shared" si="354"/>
        <v>0</v>
      </c>
      <c r="AA556" s="20">
        <f t="shared" si="355"/>
        <v>9.1181111739661175E-2</v>
      </c>
      <c r="AB556" s="20">
        <f t="shared" si="356"/>
        <v>0</v>
      </c>
      <c r="AC556" s="20">
        <f t="shared" si="357"/>
        <v>1.2544836590062518E-4</v>
      </c>
      <c r="AD556" s="20">
        <f t="shared" si="358"/>
        <v>0.34947789766794291</v>
      </c>
      <c r="AE556" s="20">
        <f t="shared" si="359"/>
        <v>0</v>
      </c>
      <c r="AF556" s="20">
        <f t="shared" si="360"/>
        <v>0</v>
      </c>
      <c r="AG556" s="20">
        <f t="shared" si="361"/>
        <v>0</v>
      </c>
      <c r="AH556" s="20">
        <f t="shared" si="362"/>
        <v>7.7546176119195048E-4</v>
      </c>
      <c r="AI556" s="20">
        <f t="shared" si="363"/>
        <v>0</v>
      </c>
      <c r="AJ556" s="20">
        <f t="shared" si="364"/>
        <v>0</v>
      </c>
      <c r="AL556" s="16">
        <f t="shared" si="365"/>
        <v>0.53327266698029574</v>
      </c>
      <c r="AN556" s="20">
        <f t="shared" si="366"/>
        <v>0.14754606320852057</v>
      </c>
      <c r="AO556" s="20">
        <f t="shared" si="367"/>
        <v>2.2315591870387834</v>
      </c>
      <c r="AP556" s="20">
        <f t="shared" si="368"/>
        <v>1.8595579921446875E-2</v>
      </c>
      <c r="AQ556" s="20">
        <f t="shared" si="369"/>
        <v>4.9961700673215072E-2</v>
      </c>
      <c r="AR556" s="20">
        <f t="shared" si="370"/>
        <v>3.9385367622534598E-2</v>
      </c>
      <c r="AS556" s="20">
        <f t="shared" si="371"/>
        <v>0</v>
      </c>
      <c r="AT556" s="20">
        <f t="shared" si="372"/>
        <v>0.51295210153549997</v>
      </c>
      <c r="AU556" s="20">
        <f t="shared" si="373"/>
        <v>0</v>
      </c>
      <c r="AV556" s="20">
        <f t="shared" si="374"/>
        <v>7.0572733426028261E-4</v>
      </c>
      <c r="AW556" s="20">
        <f t="shared" si="375"/>
        <v>1.9660368099131698</v>
      </c>
      <c r="AX556" s="20">
        <f t="shared" si="376"/>
        <v>0</v>
      </c>
      <c r="AY556" s="20">
        <f t="shared" si="377"/>
        <v>0</v>
      </c>
      <c r="AZ556" s="20">
        <f t="shared" si="378"/>
        <v>0</v>
      </c>
      <c r="BA556" s="20">
        <f t="shared" si="379"/>
        <v>4.3624686349465775E-3</v>
      </c>
      <c r="BB556" s="20">
        <f t="shared" si="380"/>
        <v>0</v>
      </c>
      <c r="BC556" s="20">
        <f t="shared" si="381"/>
        <v>0</v>
      </c>
      <c r="BE556" s="16">
        <f t="shared" si="382"/>
        <v>20.608278359330154</v>
      </c>
    </row>
    <row r="557" spans="1:57" s="16" customFormat="1" x14ac:dyDescent="0.25">
      <c r="A557" s="16" t="s">
        <v>805</v>
      </c>
      <c r="C557" s="21" t="s">
        <v>806</v>
      </c>
      <c r="D557" s="21" t="s">
        <v>807</v>
      </c>
      <c r="E557" s="21" t="s">
        <v>808</v>
      </c>
      <c r="F557" s="21" t="s">
        <v>809</v>
      </c>
      <c r="G557" s="21" t="s">
        <v>810</v>
      </c>
      <c r="H557" s="21" t="s">
        <v>295</v>
      </c>
      <c r="I557" s="21" t="s">
        <v>811</v>
      </c>
      <c r="J557" s="21" t="s">
        <v>295</v>
      </c>
      <c r="K557" s="21" t="s">
        <v>295</v>
      </c>
      <c r="L557" s="21" t="s">
        <v>812</v>
      </c>
      <c r="M557" s="21" t="s">
        <v>337</v>
      </c>
      <c r="N557" s="22"/>
      <c r="O557" s="21" t="s">
        <v>295</v>
      </c>
      <c r="P557" s="21" t="s">
        <v>295</v>
      </c>
      <c r="Q557" s="22"/>
      <c r="R557" s="22"/>
      <c r="S557" s="21" t="s">
        <v>813</v>
      </c>
      <c r="U557" s="20">
        <f t="shared" si="349"/>
        <v>2.5973052288841759E-2</v>
      </c>
      <c r="V557" s="20">
        <f t="shared" si="350"/>
        <v>0.39354035450126873</v>
      </c>
      <c r="W557" s="20">
        <f t="shared" si="351"/>
        <v>3.7724534710258367E-3</v>
      </c>
      <c r="X557" s="20">
        <f t="shared" si="352"/>
        <v>8.7119065542295045E-3</v>
      </c>
      <c r="Y557" s="20">
        <f t="shared" si="353"/>
        <v>9.8682745412435411E-3</v>
      </c>
      <c r="Z557" s="20">
        <f t="shared" si="354"/>
        <v>0</v>
      </c>
      <c r="AA557" s="20">
        <f t="shared" si="355"/>
        <v>8.7881223886225809E-2</v>
      </c>
      <c r="AB557" s="20">
        <f t="shared" si="356"/>
        <v>0</v>
      </c>
      <c r="AC557" s="20">
        <f t="shared" si="357"/>
        <v>0</v>
      </c>
      <c r="AD557" s="20">
        <f t="shared" si="358"/>
        <v>0.35415071353985378</v>
      </c>
      <c r="AE557" s="20">
        <f t="shared" si="359"/>
        <v>1.690800495404545E-4</v>
      </c>
      <c r="AF557" s="20">
        <f t="shared" si="360"/>
        <v>0</v>
      </c>
      <c r="AG557" s="20">
        <f t="shared" si="361"/>
        <v>0</v>
      </c>
      <c r="AH557" s="20">
        <f t="shared" si="362"/>
        <v>0</v>
      </c>
      <c r="AI557" s="20">
        <f t="shared" si="363"/>
        <v>0</v>
      </c>
      <c r="AJ557" s="20">
        <f t="shared" si="364"/>
        <v>0</v>
      </c>
      <c r="AL557" s="16">
        <f t="shared" si="365"/>
        <v>0.52974726524283522</v>
      </c>
      <c r="AN557" s="20">
        <f t="shared" si="366"/>
        <v>0.14708741692287411</v>
      </c>
      <c r="AO557" s="20">
        <f t="shared" si="367"/>
        <v>2.22864966176392</v>
      </c>
      <c r="AP557" s="20">
        <f t="shared" si="368"/>
        <v>2.1363697664186432E-2</v>
      </c>
      <c r="AQ557" s="20">
        <f t="shared" si="369"/>
        <v>4.9336204974475793E-2</v>
      </c>
      <c r="AR557" s="20">
        <f t="shared" si="370"/>
        <v>5.5884806899682296E-2</v>
      </c>
      <c r="AS557" s="20">
        <f t="shared" si="371"/>
        <v>0</v>
      </c>
      <c r="AT557" s="20">
        <f t="shared" si="372"/>
        <v>0.49767821177486143</v>
      </c>
      <c r="AU557" s="20">
        <f t="shared" si="373"/>
        <v>0</v>
      </c>
      <c r="AV557" s="20">
        <f t="shared" si="374"/>
        <v>0</v>
      </c>
      <c r="AW557" s="20">
        <f t="shared" si="375"/>
        <v>2.0055830588054762</v>
      </c>
      <c r="AX557" s="20">
        <f t="shared" si="376"/>
        <v>9.5751348218635075E-4</v>
      </c>
      <c r="AY557" s="20">
        <f t="shared" si="377"/>
        <v>0</v>
      </c>
      <c r="AZ557" s="20">
        <f t="shared" si="378"/>
        <v>0</v>
      </c>
      <c r="BA557" s="20">
        <f t="shared" si="379"/>
        <v>0</v>
      </c>
      <c r="BB557" s="20">
        <f t="shared" si="380"/>
        <v>0</v>
      </c>
      <c r="BC557" s="20">
        <f t="shared" si="381"/>
        <v>0</v>
      </c>
      <c r="BE557" s="16">
        <f t="shared" si="382"/>
        <v>21.02642914137995</v>
      </c>
    </row>
    <row r="558" spans="1:57" s="16" customFormat="1" x14ac:dyDescent="0.25">
      <c r="A558" s="16" t="s">
        <v>814</v>
      </c>
      <c r="C558" s="21" t="s">
        <v>815</v>
      </c>
      <c r="D558" s="21" t="s">
        <v>816</v>
      </c>
      <c r="E558" s="21" t="s">
        <v>817</v>
      </c>
      <c r="F558" s="21" t="s">
        <v>818</v>
      </c>
      <c r="G558" s="21" t="s">
        <v>819</v>
      </c>
      <c r="H558" s="21" t="s">
        <v>295</v>
      </c>
      <c r="I558" s="21" t="s">
        <v>820</v>
      </c>
      <c r="J558" s="21" t="s">
        <v>295</v>
      </c>
      <c r="K558" s="21" t="s">
        <v>821</v>
      </c>
      <c r="L558" s="21" t="s">
        <v>822</v>
      </c>
      <c r="M558" s="21" t="s">
        <v>823</v>
      </c>
      <c r="N558" s="22"/>
      <c r="O558" s="21" t="s">
        <v>609</v>
      </c>
      <c r="P558" s="21" t="s">
        <v>350</v>
      </c>
      <c r="Q558" s="22"/>
      <c r="R558" s="22"/>
      <c r="S558" s="21" t="s">
        <v>824</v>
      </c>
      <c r="U558" s="20">
        <f t="shared" si="349"/>
        <v>3.260019707388128E-2</v>
      </c>
      <c r="V558" s="20">
        <f t="shared" si="350"/>
        <v>0.42400773655309809</v>
      </c>
      <c r="W558" s="20">
        <f t="shared" si="351"/>
        <v>3.7970297151367544E-3</v>
      </c>
      <c r="X558" s="20">
        <f t="shared" si="352"/>
        <v>5.258157192115866E-3</v>
      </c>
      <c r="Y558" s="20">
        <f t="shared" si="353"/>
        <v>9.8543559593800099E-3</v>
      </c>
      <c r="Z558" s="20">
        <f t="shared" si="354"/>
        <v>0</v>
      </c>
      <c r="AA558" s="20">
        <f t="shared" si="355"/>
        <v>0.13154891277379144</v>
      </c>
      <c r="AB558" s="20">
        <f t="shared" si="356"/>
        <v>0</v>
      </c>
      <c r="AC558" s="20">
        <f t="shared" si="357"/>
        <v>5.2419495751332673E-4</v>
      </c>
      <c r="AD558" s="20">
        <f t="shared" si="358"/>
        <v>0.41831709014966934</v>
      </c>
      <c r="AE558" s="20">
        <f t="shared" si="359"/>
        <v>2.1135006192556812E-4</v>
      </c>
      <c r="AF558" s="20">
        <f t="shared" si="360"/>
        <v>0</v>
      </c>
      <c r="AG558" s="20">
        <f t="shared" si="361"/>
        <v>4.996115520183057E-4</v>
      </c>
      <c r="AH558" s="20">
        <f t="shared" si="362"/>
        <v>4.7316310852390197E-4</v>
      </c>
      <c r="AI558" s="20">
        <f t="shared" si="363"/>
        <v>0</v>
      </c>
      <c r="AJ558" s="20">
        <f t="shared" si="364"/>
        <v>0</v>
      </c>
      <c r="AL558" s="16">
        <f t="shared" si="365"/>
        <v>0.60706638926740342</v>
      </c>
      <c r="AN558" s="20">
        <f t="shared" si="366"/>
        <v>0.16110361724961877</v>
      </c>
      <c r="AO558" s="20">
        <f t="shared" si="367"/>
        <v>2.0953609558162962</v>
      </c>
      <c r="AP558" s="20">
        <f t="shared" si="368"/>
        <v>1.8764157177531802E-2</v>
      </c>
      <c r="AQ558" s="20">
        <f t="shared" si="369"/>
        <v>2.5984755300625259E-2</v>
      </c>
      <c r="AR558" s="20">
        <f t="shared" si="370"/>
        <v>4.8698245201511149E-2</v>
      </c>
      <c r="AS558" s="20">
        <f t="shared" si="371"/>
        <v>0</v>
      </c>
      <c r="AT558" s="20">
        <f t="shared" si="372"/>
        <v>0.65008826925441676</v>
      </c>
      <c r="AU558" s="20">
        <f t="shared" si="373"/>
        <v>0</v>
      </c>
      <c r="AV558" s="20">
        <f t="shared" si="374"/>
        <v>2.5904660517241727E-3</v>
      </c>
      <c r="AW558" s="20">
        <f t="shared" si="375"/>
        <v>2.067238925817422</v>
      </c>
      <c r="AX558" s="20">
        <f t="shared" si="376"/>
        <v>1.0444494984178988E-3</v>
      </c>
      <c r="AY558" s="20">
        <f t="shared" si="377"/>
        <v>0</v>
      </c>
      <c r="AZ558" s="20">
        <f t="shared" si="378"/>
        <v>2.4689798060862555E-3</v>
      </c>
      <c r="BA558" s="20">
        <f t="shared" si="379"/>
        <v>2.3382769177597192E-3</v>
      </c>
      <c r="BB558" s="20">
        <f t="shared" si="380"/>
        <v>0</v>
      </c>
      <c r="BC558" s="20">
        <f t="shared" si="381"/>
        <v>0</v>
      </c>
      <c r="BE558" s="16">
        <f t="shared" si="382"/>
        <v>21.90540553685673</v>
      </c>
    </row>
    <row r="559" spans="1:57" s="16" customFormat="1" x14ac:dyDescent="0.25">
      <c r="A559" s="16" t="s">
        <v>825</v>
      </c>
      <c r="C559" s="21" t="s">
        <v>826</v>
      </c>
      <c r="D559" s="21" t="s">
        <v>827</v>
      </c>
      <c r="E559" s="21" t="s">
        <v>828</v>
      </c>
      <c r="F559" s="21" t="s">
        <v>829</v>
      </c>
      <c r="G559" s="21" t="s">
        <v>830</v>
      </c>
      <c r="H559" s="21" t="s">
        <v>295</v>
      </c>
      <c r="I559" s="21" t="s">
        <v>831</v>
      </c>
      <c r="J559" s="21" t="s">
        <v>308</v>
      </c>
      <c r="K559" s="21" t="s">
        <v>295</v>
      </c>
      <c r="L559" s="21" t="s">
        <v>832</v>
      </c>
      <c r="M559" s="21" t="s">
        <v>295</v>
      </c>
      <c r="N559" s="22"/>
      <c r="O559" s="21" t="s">
        <v>763</v>
      </c>
      <c r="P559" s="21" t="s">
        <v>663</v>
      </c>
      <c r="Q559" s="22"/>
      <c r="R559" s="22"/>
      <c r="S559" s="21" t="s">
        <v>833</v>
      </c>
      <c r="U559" s="20">
        <f t="shared" si="349"/>
        <v>2.4741340530814216E-2</v>
      </c>
      <c r="V559" s="20">
        <f t="shared" si="350"/>
        <v>0.42448816833315323</v>
      </c>
      <c r="W559" s="20">
        <f t="shared" si="351"/>
        <v>4.460588306131527E-3</v>
      </c>
      <c r="X559" s="20">
        <f t="shared" si="352"/>
        <v>6.3436212773515807E-3</v>
      </c>
      <c r="Y559" s="20">
        <f t="shared" si="353"/>
        <v>7.9892659896668439E-3</v>
      </c>
      <c r="Z559" s="20">
        <f t="shared" si="354"/>
        <v>0</v>
      </c>
      <c r="AA559" s="20">
        <f t="shared" si="355"/>
        <v>0.12976250731930014</v>
      </c>
      <c r="AB559" s="20">
        <f t="shared" si="356"/>
        <v>1.0699497480268344E-3</v>
      </c>
      <c r="AC559" s="20">
        <f t="shared" si="357"/>
        <v>0</v>
      </c>
      <c r="AD559" s="20">
        <f t="shared" si="358"/>
        <v>0.42250261051166027</v>
      </c>
      <c r="AE559" s="20">
        <f t="shared" si="359"/>
        <v>0</v>
      </c>
      <c r="AF559" s="20">
        <f t="shared" si="360"/>
        <v>0</v>
      </c>
      <c r="AG559" s="20">
        <f t="shared" si="361"/>
        <v>2.6229606480961056E-4</v>
      </c>
      <c r="AH559" s="20">
        <f t="shared" si="362"/>
        <v>1.05147357449756E-3</v>
      </c>
      <c r="AI559" s="20">
        <f t="shared" si="363"/>
        <v>0</v>
      </c>
      <c r="AJ559" s="20">
        <f t="shared" si="364"/>
        <v>0</v>
      </c>
      <c r="AL559" s="16">
        <f t="shared" si="365"/>
        <v>0.5977854917564176</v>
      </c>
      <c r="AN559" s="20">
        <f t="shared" si="366"/>
        <v>0.12416497659445883</v>
      </c>
      <c r="AO559" s="20">
        <f t="shared" si="367"/>
        <v>2.1303034659769966</v>
      </c>
      <c r="AP559" s="20">
        <f t="shared" si="368"/>
        <v>2.2385563221141724E-2</v>
      </c>
      <c r="AQ559" s="20">
        <f t="shared" si="369"/>
        <v>3.1835606742709868E-2</v>
      </c>
      <c r="AR559" s="20">
        <f t="shared" si="370"/>
        <v>4.0094311922121387E-2</v>
      </c>
      <c r="AS559" s="20">
        <f t="shared" si="371"/>
        <v>0</v>
      </c>
      <c r="AT559" s="20">
        <f t="shared" si="372"/>
        <v>0.65121607554257133</v>
      </c>
      <c r="AU559" s="20">
        <f t="shared" si="373"/>
        <v>5.369566990743287E-3</v>
      </c>
      <c r="AV559" s="20">
        <f t="shared" si="374"/>
        <v>0</v>
      </c>
      <c r="AW559" s="20">
        <f t="shared" si="375"/>
        <v>2.1203388991773289</v>
      </c>
      <c r="AX559" s="20">
        <f t="shared" si="376"/>
        <v>0</v>
      </c>
      <c r="AY559" s="20">
        <f t="shared" si="377"/>
        <v>0</v>
      </c>
      <c r="AZ559" s="20">
        <f t="shared" si="378"/>
        <v>1.3163387289925541E-3</v>
      </c>
      <c r="BA559" s="20">
        <f t="shared" si="379"/>
        <v>5.2768438963353538E-3</v>
      </c>
      <c r="BB559" s="20">
        <f t="shared" si="380"/>
        <v>0</v>
      </c>
      <c r="BC559" s="20">
        <f t="shared" si="381"/>
        <v>0</v>
      </c>
      <c r="BE559" s="16">
        <f t="shared" si="382"/>
        <v>21.159694805118718</v>
      </c>
    </row>
    <row r="560" spans="1:57" s="16" customFormat="1" x14ac:dyDescent="0.25">
      <c r="A560" s="16" t="s">
        <v>834</v>
      </c>
      <c r="C560" s="21" t="s">
        <v>835</v>
      </c>
      <c r="D560" s="21" t="s">
        <v>836</v>
      </c>
      <c r="E560" s="21" t="s">
        <v>669</v>
      </c>
      <c r="F560" s="21" t="s">
        <v>837</v>
      </c>
      <c r="G560" s="21" t="s">
        <v>759</v>
      </c>
      <c r="H560" s="21" t="s">
        <v>295</v>
      </c>
      <c r="I560" s="21" t="s">
        <v>838</v>
      </c>
      <c r="J560" s="21" t="s">
        <v>295</v>
      </c>
      <c r="K560" s="21" t="s">
        <v>295</v>
      </c>
      <c r="L560" s="21" t="s">
        <v>839</v>
      </c>
      <c r="M560" s="21" t="s">
        <v>295</v>
      </c>
      <c r="N560" s="22"/>
      <c r="O560" s="21" t="s">
        <v>293</v>
      </c>
      <c r="P560" s="21" t="s">
        <v>323</v>
      </c>
      <c r="Q560" s="22"/>
      <c r="R560" s="22"/>
      <c r="S560" s="21" t="s">
        <v>840</v>
      </c>
      <c r="U560" s="20">
        <f t="shared" si="349"/>
        <v>2.4433412591307324E-2</v>
      </c>
      <c r="V560" s="20">
        <f t="shared" si="350"/>
        <v>0.40866061024578154</v>
      </c>
      <c r="W560" s="20">
        <f t="shared" si="351"/>
        <v>5.6771123896219439E-3</v>
      </c>
      <c r="X560" s="20">
        <f t="shared" si="352"/>
        <v>7.1330497029775553E-3</v>
      </c>
      <c r="Y560" s="20">
        <f t="shared" si="353"/>
        <v>6.7922679494031709E-3</v>
      </c>
      <c r="Z560" s="20">
        <f t="shared" si="354"/>
        <v>0</v>
      </c>
      <c r="AA560" s="20">
        <f t="shared" si="355"/>
        <v>9.4927600956719371E-2</v>
      </c>
      <c r="AB560" s="20">
        <f t="shared" si="356"/>
        <v>0</v>
      </c>
      <c r="AC560" s="20">
        <f t="shared" si="357"/>
        <v>0</v>
      </c>
      <c r="AD560" s="20">
        <f t="shared" si="358"/>
        <v>0.36096414897319873</v>
      </c>
      <c r="AE560" s="20">
        <f t="shared" si="359"/>
        <v>0</v>
      </c>
      <c r="AF560" s="20">
        <f t="shared" si="360"/>
        <v>0</v>
      </c>
      <c r="AG560" s="20">
        <f t="shared" si="361"/>
        <v>1.7486404320640701E-4</v>
      </c>
      <c r="AH560" s="20">
        <f t="shared" si="362"/>
        <v>1.4063459058904866E-3</v>
      </c>
      <c r="AI560" s="20">
        <f t="shared" si="363"/>
        <v>0</v>
      </c>
      <c r="AJ560" s="20">
        <f t="shared" si="364"/>
        <v>0</v>
      </c>
      <c r="AL560" s="16">
        <f t="shared" si="365"/>
        <v>0.54762405383581092</v>
      </c>
      <c r="AN560" s="20">
        <f t="shared" si="366"/>
        <v>0.13385138446803674</v>
      </c>
      <c r="AO560" s="20">
        <f t="shared" si="367"/>
        <v>2.2387289640584696</v>
      </c>
      <c r="AP560" s="20">
        <f t="shared" si="368"/>
        <v>3.1100418342785544E-2</v>
      </c>
      <c r="AQ560" s="20">
        <f t="shared" si="369"/>
        <v>3.9076349840813561E-2</v>
      </c>
      <c r="AR560" s="20">
        <f t="shared" si="370"/>
        <v>3.7209475561712453E-2</v>
      </c>
      <c r="AS560" s="20">
        <f t="shared" si="371"/>
        <v>0</v>
      </c>
      <c r="AT560" s="20">
        <f t="shared" si="372"/>
        <v>0.52003340772818196</v>
      </c>
      <c r="AU560" s="20">
        <f t="shared" si="373"/>
        <v>0</v>
      </c>
      <c r="AV560" s="20">
        <f t="shared" si="374"/>
        <v>0</v>
      </c>
      <c r="AW560" s="20">
        <f t="shared" si="375"/>
        <v>1.9774376953213049</v>
      </c>
      <c r="AX560" s="20">
        <f t="shared" si="376"/>
        <v>0</v>
      </c>
      <c r="AY560" s="20">
        <f t="shared" si="377"/>
        <v>0</v>
      </c>
      <c r="AZ560" s="20">
        <f t="shared" si="378"/>
        <v>9.5794208808896596E-4</v>
      </c>
      <c r="BA560" s="20">
        <f t="shared" si="379"/>
        <v>7.7042593146144289E-3</v>
      </c>
      <c r="BB560" s="20">
        <f t="shared" si="380"/>
        <v>0</v>
      </c>
      <c r="BC560" s="20">
        <f t="shared" si="381"/>
        <v>0</v>
      </c>
      <c r="BE560" s="16">
        <f t="shared" si="382"/>
        <v>20.420289725197438</v>
      </c>
    </row>
    <row r="561" spans="1:57" s="16" customFormat="1" x14ac:dyDescent="0.25">
      <c r="A561" s="16" t="s">
        <v>841</v>
      </c>
      <c r="C561" s="21" t="s">
        <v>842</v>
      </c>
      <c r="D561" s="21" t="s">
        <v>843</v>
      </c>
      <c r="E561" s="21" t="s">
        <v>844</v>
      </c>
      <c r="F561" s="21" t="s">
        <v>845</v>
      </c>
      <c r="G561" s="21" t="s">
        <v>844</v>
      </c>
      <c r="H561" s="21" t="s">
        <v>444</v>
      </c>
      <c r="I561" s="21" t="s">
        <v>846</v>
      </c>
      <c r="J561" s="21" t="s">
        <v>455</v>
      </c>
      <c r="K561" s="21" t="s">
        <v>317</v>
      </c>
      <c r="L561" s="21" t="s">
        <v>847</v>
      </c>
      <c r="M561" s="21" t="s">
        <v>848</v>
      </c>
      <c r="N561" s="22"/>
      <c r="O561" s="21" t="s">
        <v>411</v>
      </c>
      <c r="P561" s="21" t="s">
        <v>784</v>
      </c>
      <c r="Q561" s="22"/>
      <c r="R561" s="22"/>
      <c r="S561" s="21" t="s">
        <v>849</v>
      </c>
      <c r="U561" s="20">
        <f t="shared" si="349"/>
        <v>2.8838120943384098E-2</v>
      </c>
      <c r="V561" s="20">
        <f t="shared" si="350"/>
        <v>0.37577772396645276</v>
      </c>
      <c r="W561" s="20">
        <f t="shared" si="351"/>
        <v>5.7139767557883199E-3</v>
      </c>
      <c r="X561" s="20">
        <f t="shared" si="352"/>
        <v>8.458161703135441E-3</v>
      </c>
      <c r="Y561" s="20">
        <f t="shared" si="353"/>
        <v>6.4721405665419561E-3</v>
      </c>
      <c r="Z561" s="20">
        <f t="shared" si="354"/>
        <v>3.6457167856343673E-4</v>
      </c>
      <c r="AA561" s="20">
        <f t="shared" si="355"/>
        <v>0.10013795019898571</v>
      </c>
      <c r="AB561" s="20">
        <f t="shared" si="356"/>
        <v>1.2482747060313067E-4</v>
      </c>
      <c r="AC561" s="20">
        <f t="shared" si="357"/>
        <v>2.7329822571207631E-4</v>
      </c>
      <c r="AD561" s="20">
        <f t="shared" si="358"/>
        <v>0.34819874695440306</v>
      </c>
      <c r="AE561" s="20">
        <f t="shared" si="359"/>
        <v>1.2399203632966662E-3</v>
      </c>
      <c r="AF561" s="20">
        <f t="shared" si="360"/>
        <v>0</v>
      </c>
      <c r="AG561" s="20">
        <f t="shared" si="361"/>
        <v>1.3739317680503408E-4</v>
      </c>
      <c r="AH561" s="20">
        <f t="shared" si="362"/>
        <v>4.3373284948024351E-4</v>
      </c>
      <c r="AI561" s="20">
        <f t="shared" si="363"/>
        <v>0</v>
      </c>
      <c r="AJ561" s="20">
        <f t="shared" si="364"/>
        <v>0</v>
      </c>
      <c r="AL561" s="16">
        <f t="shared" si="365"/>
        <v>0.52576264581285181</v>
      </c>
      <c r="AN561" s="20">
        <f t="shared" si="366"/>
        <v>0.1645502272159281</v>
      </c>
      <c r="AO561" s="20">
        <f t="shared" si="367"/>
        <v>2.1441865086410852</v>
      </c>
      <c r="AP561" s="20">
        <f t="shared" si="368"/>
        <v>3.2603933360200579E-2</v>
      </c>
      <c r="AQ561" s="20">
        <f t="shared" si="369"/>
        <v>4.8262244021113884E-2</v>
      </c>
      <c r="AR561" s="20">
        <f t="shared" si="370"/>
        <v>3.6930013674910736E-2</v>
      </c>
      <c r="AS561" s="20">
        <f t="shared" si="371"/>
        <v>2.0802448488887594E-3</v>
      </c>
      <c r="AT561" s="20">
        <f t="shared" si="372"/>
        <v>0.57138682823787201</v>
      </c>
      <c r="AU561" s="20">
        <f t="shared" si="373"/>
        <v>7.1226515385174613E-4</v>
      </c>
      <c r="AV561" s="20">
        <f t="shared" si="374"/>
        <v>1.5594388145788415E-3</v>
      </c>
      <c r="AW561" s="20">
        <f t="shared" si="375"/>
        <v>1.9868209527289984</v>
      </c>
      <c r="AX561" s="20">
        <f t="shared" si="376"/>
        <v>7.0749816852033812E-3</v>
      </c>
      <c r="AY561" s="20">
        <f t="shared" si="377"/>
        <v>0</v>
      </c>
      <c r="AZ561" s="20">
        <f t="shared" si="378"/>
        <v>7.8396503383737894E-4</v>
      </c>
      <c r="BA561" s="20">
        <f t="shared" si="379"/>
        <v>2.4748782721697947E-3</v>
      </c>
      <c r="BB561" s="20">
        <f t="shared" si="380"/>
        <v>0</v>
      </c>
      <c r="BC561" s="20">
        <f t="shared" si="381"/>
        <v>0</v>
      </c>
      <c r="BE561" s="16">
        <f t="shared" si="382"/>
        <v>22.17814782502824</v>
      </c>
    </row>
    <row r="562" spans="1:57" s="16" customFormat="1" x14ac:dyDescent="0.25">
      <c r="A562" s="16" t="s">
        <v>850</v>
      </c>
      <c r="C562" s="21" t="s">
        <v>851</v>
      </c>
      <c r="D562" s="21" t="s">
        <v>852</v>
      </c>
      <c r="E562" s="21" t="s">
        <v>853</v>
      </c>
      <c r="F562" s="21" t="s">
        <v>854</v>
      </c>
      <c r="G562" s="21" t="s">
        <v>855</v>
      </c>
      <c r="H562" s="21" t="s">
        <v>293</v>
      </c>
      <c r="I562" s="21" t="s">
        <v>856</v>
      </c>
      <c r="J562" s="21" t="s">
        <v>295</v>
      </c>
      <c r="K562" s="21" t="s">
        <v>571</v>
      </c>
      <c r="L562" s="21" t="s">
        <v>857</v>
      </c>
      <c r="M562" s="21" t="s">
        <v>293</v>
      </c>
      <c r="N562" s="22"/>
      <c r="O562" s="21" t="s">
        <v>424</v>
      </c>
      <c r="P562" s="21" t="s">
        <v>609</v>
      </c>
      <c r="Q562" s="22"/>
      <c r="R562" s="22"/>
      <c r="S562" s="21" t="s">
        <v>858</v>
      </c>
      <c r="U562" s="20">
        <f t="shared" si="349"/>
        <v>2.3308806203543045E-2</v>
      </c>
      <c r="V562" s="20">
        <f t="shared" si="350"/>
        <v>0.38422531609908878</v>
      </c>
      <c r="W562" s="20">
        <f t="shared" si="351"/>
        <v>3.0966067579756055E-3</v>
      </c>
      <c r="X562" s="20">
        <f t="shared" si="352"/>
        <v>4.7929582984434166E-3</v>
      </c>
      <c r="Y562" s="20">
        <f t="shared" si="353"/>
        <v>8.3093933725280587E-3</v>
      </c>
      <c r="Z562" s="20">
        <f t="shared" si="354"/>
        <v>1.7600012068579704E-4</v>
      </c>
      <c r="AA562" s="20">
        <f t="shared" si="355"/>
        <v>0.11772908168835164</v>
      </c>
      <c r="AB562" s="20">
        <f t="shared" si="356"/>
        <v>0</v>
      </c>
      <c r="AC562" s="20">
        <f t="shared" si="357"/>
        <v>1.2096806711846E-4</v>
      </c>
      <c r="AD562" s="20">
        <f t="shared" si="358"/>
        <v>0.33818308388444135</v>
      </c>
      <c r="AE562" s="20">
        <f t="shared" si="359"/>
        <v>1.9726005779719692E-4</v>
      </c>
      <c r="AF562" s="20">
        <f t="shared" si="360"/>
        <v>0</v>
      </c>
      <c r="AG562" s="20">
        <f t="shared" si="361"/>
        <v>1.2490288800457643E-5</v>
      </c>
      <c r="AH562" s="20">
        <f t="shared" si="362"/>
        <v>5.2573678724878001E-4</v>
      </c>
      <c r="AI562" s="20">
        <f t="shared" si="363"/>
        <v>0</v>
      </c>
      <c r="AJ562" s="20">
        <f t="shared" si="364"/>
        <v>0</v>
      </c>
      <c r="AL562" s="16">
        <f t="shared" si="365"/>
        <v>0.54163816254061636</v>
      </c>
      <c r="AN562" s="20">
        <f t="shared" si="366"/>
        <v>0.12910172038585907</v>
      </c>
      <c r="AO562" s="20">
        <f t="shared" si="367"/>
        <v>2.1281291238610414</v>
      </c>
      <c r="AP562" s="20">
        <f t="shared" si="368"/>
        <v>1.7151339983785194E-2</v>
      </c>
      <c r="AQ562" s="20">
        <f t="shared" si="369"/>
        <v>2.6547012174852076E-2</v>
      </c>
      <c r="AR562" s="20">
        <f t="shared" si="370"/>
        <v>4.6023677505764492E-2</v>
      </c>
      <c r="AS562" s="20">
        <f t="shared" si="371"/>
        <v>9.7482119720062644E-4</v>
      </c>
      <c r="AT562" s="20">
        <f t="shared" si="372"/>
        <v>0.65207230489149681</v>
      </c>
      <c r="AU562" s="20">
        <f t="shared" si="373"/>
        <v>0</v>
      </c>
      <c r="AV562" s="20">
        <f t="shared" si="374"/>
        <v>6.7001224517330158E-4</v>
      </c>
      <c r="AW562" s="20">
        <f t="shared" si="375"/>
        <v>1.8731125718587915</v>
      </c>
      <c r="AX562" s="20">
        <f t="shared" si="376"/>
        <v>1.0925747377470182E-3</v>
      </c>
      <c r="AY562" s="20">
        <f t="shared" si="377"/>
        <v>0</v>
      </c>
      <c r="AZ562" s="20">
        <f t="shared" si="378"/>
        <v>6.9180624617754964E-5</v>
      </c>
      <c r="BA562" s="20">
        <f t="shared" si="379"/>
        <v>2.9119262098302907E-3</v>
      </c>
      <c r="BB562" s="20">
        <f t="shared" si="380"/>
        <v>0</v>
      </c>
      <c r="BC562" s="20">
        <f t="shared" si="381"/>
        <v>0</v>
      </c>
      <c r="BE562" s="16">
        <f t="shared" si="382"/>
        <v>21.152119961621576</v>
      </c>
    </row>
    <row r="563" spans="1:57" s="16" customFormat="1" x14ac:dyDescent="0.25">
      <c r="A563" s="16" t="s">
        <v>859</v>
      </c>
      <c r="C563" s="21" t="s">
        <v>860</v>
      </c>
      <c r="D563" s="21" t="s">
        <v>861</v>
      </c>
      <c r="E563" s="21" t="s">
        <v>862</v>
      </c>
      <c r="F563" s="21" t="s">
        <v>863</v>
      </c>
      <c r="G563" s="21" t="s">
        <v>864</v>
      </c>
      <c r="H563" s="21" t="s">
        <v>360</v>
      </c>
      <c r="I563" s="21" t="s">
        <v>865</v>
      </c>
      <c r="J563" s="21" t="s">
        <v>773</v>
      </c>
      <c r="K563" s="21" t="s">
        <v>295</v>
      </c>
      <c r="L563" s="21" t="s">
        <v>866</v>
      </c>
      <c r="M563" s="21" t="s">
        <v>513</v>
      </c>
      <c r="N563" s="22"/>
      <c r="O563" s="21" t="s">
        <v>350</v>
      </c>
      <c r="P563" s="21" t="s">
        <v>375</v>
      </c>
      <c r="Q563" s="22"/>
      <c r="R563" s="22"/>
      <c r="S563" s="21" t="s">
        <v>867</v>
      </c>
      <c r="U563" s="20">
        <f t="shared" si="349"/>
        <v>2.3576569629201204E-2</v>
      </c>
      <c r="V563" s="20">
        <f t="shared" si="350"/>
        <v>0.37172074449043163</v>
      </c>
      <c r="W563" s="20">
        <f t="shared" si="351"/>
        <v>5.824569854287448E-3</v>
      </c>
      <c r="X563" s="20">
        <f t="shared" si="352"/>
        <v>3.4678462982855309E-3</v>
      </c>
      <c r="Y563" s="20">
        <f t="shared" si="353"/>
        <v>6.416466239087832E-3</v>
      </c>
      <c r="Z563" s="20">
        <f t="shared" si="354"/>
        <v>5.5314323644107633E-4</v>
      </c>
      <c r="AA563" s="20">
        <f t="shared" si="355"/>
        <v>0.11202250870872658</v>
      </c>
      <c r="AB563" s="20">
        <f t="shared" si="356"/>
        <v>3.2098492440805028E-4</v>
      </c>
      <c r="AC563" s="20">
        <f t="shared" si="357"/>
        <v>0</v>
      </c>
      <c r="AD563" s="20">
        <f t="shared" si="358"/>
        <v>0.34378698224852072</v>
      </c>
      <c r="AE563" s="20">
        <f t="shared" si="359"/>
        <v>4.5088013210787869E-4</v>
      </c>
      <c r="AF563" s="20">
        <f t="shared" si="360"/>
        <v>0</v>
      </c>
      <c r="AG563" s="20">
        <f t="shared" si="361"/>
        <v>4.4965039681647514E-4</v>
      </c>
      <c r="AH563" s="20">
        <f t="shared" si="362"/>
        <v>1.0514735744975601E-4</v>
      </c>
      <c r="AI563" s="20">
        <f t="shared" si="363"/>
        <v>0</v>
      </c>
      <c r="AJ563" s="20">
        <f t="shared" si="364"/>
        <v>0</v>
      </c>
      <c r="AL563" s="16">
        <f t="shared" si="365"/>
        <v>0.52358184845646116</v>
      </c>
      <c r="AN563" s="20">
        <f t="shared" si="366"/>
        <v>0.1350881607070937</v>
      </c>
      <c r="AO563" s="20">
        <f t="shared" si="367"/>
        <v>2.1298718371517933</v>
      </c>
      <c r="AP563" s="20">
        <f t="shared" si="368"/>
        <v>3.337340592378344E-2</v>
      </c>
      <c r="AQ563" s="20">
        <f t="shared" si="369"/>
        <v>1.986993805367129E-2</v>
      </c>
      <c r="AR563" s="20">
        <f t="shared" si="370"/>
        <v>3.6764832039176763E-2</v>
      </c>
      <c r="AS563" s="20">
        <f t="shared" si="371"/>
        <v>3.1693797525931995E-3</v>
      </c>
      <c r="AT563" s="20">
        <f t="shared" si="372"/>
        <v>0.64186244637188883</v>
      </c>
      <c r="AU563" s="20">
        <f t="shared" si="373"/>
        <v>1.8391676030461664E-3</v>
      </c>
      <c r="AV563" s="20">
        <f t="shared" si="374"/>
        <v>0</v>
      </c>
      <c r="AW563" s="20">
        <f t="shared" si="375"/>
        <v>1.96981799461928</v>
      </c>
      <c r="AX563" s="20">
        <f t="shared" si="376"/>
        <v>2.583436382126826E-3</v>
      </c>
      <c r="AY563" s="20">
        <f t="shared" si="377"/>
        <v>0</v>
      </c>
      <c r="AZ563" s="20">
        <f t="shared" si="378"/>
        <v>2.5763902901259541E-3</v>
      </c>
      <c r="BA563" s="20">
        <f t="shared" si="379"/>
        <v>6.0246945779194412E-4</v>
      </c>
      <c r="BB563" s="20">
        <f t="shared" si="380"/>
        <v>0</v>
      </c>
      <c r="BC563" s="20">
        <f t="shared" si="381"/>
        <v>0</v>
      </c>
      <c r="BE563" s="16">
        <f t="shared" si="382"/>
        <v>21.362522288581168</v>
      </c>
    </row>
    <row r="564" spans="1:57" s="16" customFormat="1" x14ac:dyDescent="0.25">
      <c r="A564" s="16" t="s">
        <v>868</v>
      </c>
      <c r="C564" s="21" t="s">
        <v>869</v>
      </c>
      <c r="D564" s="21" t="s">
        <v>870</v>
      </c>
      <c r="E564" s="21" t="s">
        <v>871</v>
      </c>
      <c r="F564" s="21" t="s">
        <v>872</v>
      </c>
      <c r="G564" s="21" t="s">
        <v>873</v>
      </c>
      <c r="H564" s="21" t="s">
        <v>295</v>
      </c>
      <c r="I564" s="21" t="s">
        <v>874</v>
      </c>
      <c r="J564" s="21" t="s">
        <v>295</v>
      </c>
      <c r="K564" s="21" t="s">
        <v>317</v>
      </c>
      <c r="L564" s="21" t="s">
        <v>875</v>
      </c>
      <c r="M564" s="21" t="s">
        <v>876</v>
      </c>
      <c r="N564" s="22"/>
      <c r="O564" s="21" t="s">
        <v>295</v>
      </c>
      <c r="P564" s="21" t="s">
        <v>295</v>
      </c>
      <c r="Q564" s="22"/>
      <c r="R564" s="22"/>
      <c r="S564" s="21" t="s">
        <v>877</v>
      </c>
      <c r="U564" s="20">
        <f t="shared" si="349"/>
        <v>3.0605359552727973E-2</v>
      </c>
      <c r="V564" s="20">
        <f t="shared" si="350"/>
        <v>0.39887848539077014</v>
      </c>
      <c r="W564" s="20">
        <f t="shared" si="351"/>
        <v>1.5114390128214265E-3</v>
      </c>
      <c r="X564" s="20">
        <f t="shared" si="352"/>
        <v>3.6370095323482398E-3</v>
      </c>
      <c r="Y564" s="20">
        <f t="shared" si="353"/>
        <v>7.1959068234455723E-3</v>
      </c>
      <c r="Z564" s="20">
        <f t="shared" si="354"/>
        <v>0</v>
      </c>
      <c r="AA564" s="20">
        <f t="shared" si="355"/>
        <v>0.1083504530522722</v>
      </c>
      <c r="AB564" s="20">
        <f t="shared" si="356"/>
        <v>0</v>
      </c>
      <c r="AC564" s="20">
        <f t="shared" si="357"/>
        <v>2.7329822571207631E-4</v>
      </c>
      <c r="AD564" s="20">
        <f t="shared" si="358"/>
        <v>0.35194048033414549</v>
      </c>
      <c r="AE564" s="20">
        <f t="shared" si="359"/>
        <v>2.3107606770528784E-3</v>
      </c>
      <c r="AF564" s="20">
        <f t="shared" si="360"/>
        <v>0</v>
      </c>
      <c r="AG564" s="20">
        <f t="shared" si="361"/>
        <v>0</v>
      </c>
      <c r="AH564" s="20">
        <f t="shared" si="362"/>
        <v>0</v>
      </c>
      <c r="AI564" s="20">
        <f t="shared" si="363"/>
        <v>0</v>
      </c>
      <c r="AJ564" s="20">
        <f t="shared" si="364"/>
        <v>0</v>
      </c>
      <c r="AL564" s="16">
        <f t="shared" si="365"/>
        <v>0.55017865336438554</v>
      </c>
      <c r="AN564" s="20">
        <f t="shared" si="366"/>
        <v>0.16688411681682197</v>
      </c>
      <c r="AO564" s="20">
        <f t="shared" si="367"/>
        <v>2.1749943383931583</v>
      </c>
      <c r="AP564" s="20">
        <f t="shared" si="368"/>
        <v>8.2415357461373233E-3</v>
      </c>
      <c r="AQ564" s="20">
        <f t="shared" si="369"/>
        <v>1.9831791964887994E-2</v>
      </c>
      <c r="AR564" s="20">
        <f t="shared" si="370"/>
        <v>3.9237655511216427E-2</v>
      </c>
      <c r="AS564" s="20">
        <f t="shared" si="371"/>
        <v>0</v>
      </c>
      <c r="AT564" s="20">
        <f t="shared" si="372"/>
        <v>0.59081056156777811</v>
      </c>
      <c r="AU564" s="20">
        <f t="shared" si="373"/>
        <v>0</v>
      </c>
      <c r="AV564" s="20">
        <f t="shared" si="374"/>
        <v>1.490233530731352E-3</v>
      </c>
      <c r="AW564" s="20">
        <f t="shared" si="375"/>
        <v>1.9190519925591545</v>
      </c>
      <c r="AX564" s="20">
        <f t="shared" si="376"/>
        <v>1.2600056343093625E-2</v>
      </c>
      <c r="AY564" s="20">
        <f t="shared" si="377"/>
        <v>0</v>
      </c>
      <c r="AZ564" s="20">
        <f t="shared" si="378"/>
        <v>0</v>
      </c>
      <c r="BA564" s="20">
        <f t="shared" si="379"/>
        <v>0</v>
      </c>
      <c r="BB564" s="20">
        <f t="shared" si="380"/>
        <v>0</v>
      </c>
      <c r="BC564" s="20">
        <f t="shared" si="381"/>
        <v>0</v>
      </c>
      <c r="BE564" s="16">
        <f t="shared" si="382"/>
        <v>20.436567102642936</v>
      </c>
    </row>
    <row r="565" spans="1:57" s="16" customFormat="1" x14ac:dyDescent="0.25">
      <c r="A565" s="16" t="s">
        <v>878</v>
      </c>
      <c r="C565" s="21" t="s">
        <v>879</v>
      </c>
      <c r="D565" s="21" t="s">
        <v>880</v>
      </c>
      <c r="E565" s="21" t="s">
        <v>881</v>
      </c>
      <c r="F565" s="21" t="s">
        <v>882</v>
      </c>
      <c r="G565" s="21" t="s">
        <v>873</v>
      </c>
      <c r="H565" s="21" t="s">
        <v>295</v>
      </c>
      <c r="I565" s="21" t="s">
        <v>883</v>
      </c>
      <c r="J565" s="21" t="s">
        <v>823</v>
      </c>
      <c r="K565" s="21" t="s">
        <v>295</v>
      </c>
      <c r="L565" s="21" t="s">
        <v>884</v>
      </c>
      <c r="M565" s="21" t="s">
        <v>823</v>
      </c>
      <c r="N565" s="22"/>
      <c r="O565" s="21" t="s">
        <v>504</v>
      </c>
      <c r="P565" s="21" t="s">
        <v>515</v>
      </c>
      <c r="Q565" s="22"/>
      <c r="R565" s="22"/>
      <c r="S565" s="21" t="s">
        <v>885</v>
      </c>
      <c r="U565" s="20">
        <f t="shared" si="349"/>
        <v>2.5906111432427222E-2</v>
      </c>
      <c r="V565" s="20">
        <f t="shared" si="350"/>
        <v>0.41055564671155453</v>
      </c>
      <c r="W565" s="20">
        <f t="shared" si="351"/>
        <v>1.4991508907659676E-3</v>
      </c>
      <c r="X565" s="20">
        <f t="shared" si="352"/>
        <v>4.5674073196931382E-3</v>
      </c>
      <c r="Y565" s="20">
        <f t="shared" si="353"/>
        <v>7.1959068234455723E-3</v>
      </c>
      <c r="Z565" s="20">
        <f t="shared" si="354"/>
        <v>0</v>
      </c>
      <c r="AA565" s="20">
        <f t="shared" si="355"/>
        <v>6.9099155427199022E-2</v>
      </c>
      <c r="AB565" s="20">
        <f t="shared" si="356"/>
        <v>2.6748743700670861E-4</v>
      </c>
      <c r="AC565" s="20">
        <f t="shared" si="357"/>
        <v>0</v>
      </c>
      <c r="AD565" s="20">
        <f t="shared" si="358"/>
        <v>0.37410372432996863</v>
      </c>
      <c r="AE565" s="20">
        <f t="shared" si="359"/>
        <v>2.1135006192556812E-4</v>
      </c>
      <c r="AF565" s="20">
        <f t="shared" si="360"/>
        <v>0</v>
      </c>
      <c r="AG565" s="20">
        <f t="shared" si="361"/>
        <v>8.6182992723157748E-4</v>
      </c>
      <c r="AH565" s="20">
        <f t="shared" si="362"/>
        <v>1.1829077713097549E-4</v>
      </c>
      <c r="AI565" s="20">
        <f t="shared" si="363"/>
        <v>0</v>
      </c>
      <c r="AJ565" s="20">
        <f t="shared" si="364"/>
        <v>0</v>
      </c>
      <c r="AL565" s="16">
        <f t="shared" si="365"/>
        <v>0.51882337860508543</v>
      </c>
      <c r="AN565" s="20">
        <f t="shared" si="366"/>
        <v>0.14979728651826771</v>
      </c>
      <c r="AO565" s="20">
        <f t="shared" si="367"/>
        <v>2.3739619125224034</v>
      </c>
      <c r="AP565" s="20">
        <f t="shared" si="368"/>
        <v>8.6685620921512947E-3</v>
      </c>
      <c r="AQ565" s="20">
        <f t="shared" si="369"/>
        <v>2.641018605583921E-2</v>
      </c>
      <c r="AR565" s="20">
        <f t="shared" si="370"/>
        <v>4.1608997128035584E-2</v>
      </c>
      <c r="AS565" s="20">
        <f t="shared" si="371"/>
        <v>0</v>
      </c>
      <c r="AT565" s="20">
        <f t="shared" si="372"/>
        <v>0.39955305568330296</v>
      </c>
      <c r="AU565" s="20">
        <f t="shared" si="373"/>
        <v>1.5466965139035087E-3</v>
      </c>
      <c r="AV565" s="20">
        <f t="shared" si="374"/>
        <v>0</v>
      </c>
      <c r="AW565" s="20">
        <f t="shared" si="375"/>
        <v>2.1631854293215635</v>
      </c>
      <c r="AX565" s="20">
        <f t="shared" si="376"/>
        <v>1.2220925500339231E-3</v>
      </c>
      <c r="AY565" s="20">
        <f t="shared" si="377"/>
        <v>0</v>
      </c>
      <c r="AZ565" s="20">
        <f t="shared" si="378"/>
        <v>4.9833717760485469E-3</v>
      </c>
      <c r="BA565" s="20">
        <f t="shared" si="379"/>
        <v>6.8399448834985106E-4</v>
      </c>
      <c r="BB565" s="20">
        <f t="shared" si="380"/>
        <v>0</v>
      </c>
      <c r="BC565" s="20">
        <f t="shared" si="381"/>
        <v>0</v>
      </c>
      <c r="BE565" s="16">
        <f t="shared" si="382"/>
        <v>17.974687570988991</v>
      </c>
    </row>
    <row r="566" spans="1:57" s="16" customFormat="1" x14ac:dyDescent="0.25">
      <c r="A566" s="16" t="s">
        <v>886</v>
      </c>
      <c r="C566" s="21" t="s">
        <v>887</v>
      </c>
      <c r="D566" s="21" t="s">
        <v>888</v>
      </c>
      <c r="E566" s="21" t="s">
        <v>889</v>
      </c>
      <c r="F566" s="21" t="s">
        <v>890</v>
      </c>
      <c r="G566" s="21" t="s">
        <v>891</v>
      </c>
      <c r="H566" s="21" t="s">
        <v>295</v>
      </c>
      <c r="I566" s="21" t="s">
        <v>892</v>
      </c>
      <c r="J566" s="21" t="s">
        <v>295</v>
      </c>
      <c r="K566" s="21" t="s">
        <v>304</v>
      </c>
      <c r="L566" s="21" t="s">
        <v>893</v>
      </c>
      <c r="M566" s="21" t="s">
        <v>295</v>
      </c>
      <c r="N566" s="22"/>
      <c r="O566" s="21" t="s">
        <v>295</v>
      </c>
      <c r="P566" s="21" t="s">
        <v>537</v>
      </c>
      <c r="Q566" s="22"/>
      <c r="R566" s="22"/>
      <c r="S566" s="21" t="s">
        <v>894</v>
      </c>
      <c r="U566" s="20">
        <f t="shared" si="349"/>
        <v>1.8381959171432854E-2</v>
      </c>
      <c r="V566" s="20">
        <f t="shared" si="350"/>
        <v>0.41242399252288003</v>
      </c>
      <c r="W566" s="20">
        <f t="shared" si="351"/>
        <v>2.2241500920380341E-3</v>
      </c>
      <c r="X566" s="20">
        <f t="shared" si="352"/>
        <v>2.8898719152379423E-3</v>
      </c>
      <c r="Y566" s="20">
        <f t="shared" si="353"/>
        <v>7.8639987528950645E-3</v>
      </c>
      <c r="Z566" s="20">
        <f t="shared" si="354"/>
        <v>0</v>
      </c>
      <c r="AA566" s="20">
        <f t="shared" si="355"/>
        <v>7.7038735224938218E-2</v>
      </c>
      <c r="AB566" s="20">
        <f t="shared" si="356"/>
        <v>0</v>
      </c>
      <c r="AC566" s="20">
        <f t="shared" si="357"/>
        <v>2.2401493910825926E-5</v>
      </c>
      <c r="AD566" s="20">
        <f t="shared" si="358"/>
        <v>0.32626174730247126</v>
      </c>
      <c r="AE566" s="20">
        <f t="shared" si="359"/>
        <v>0</v>
      </c>
      <c r="AF566" s="20">
        <f t="shared" si="360"/>
        <v>0</v>
      </c>
      <c r="AG566" s="20">
        <f t="shared" si="361"/>
        <v>0</v>
      </c>
      <c r="AH566" s="20">
        <f t="shared" si="362"/>
        <v>1.0120433154539015E-3</v>
      </c>
      <c r="AI566" s="20">
        <f t="shared" si="363"/>
        <v>0</v>
      </c>
      <c r="AJ566" s="20">
        <f t="shared" si="364"/>
        <v>0</v>
      </c>
      <c r="AL566" s="16">
        <f t="shared" si="365"/>
        <v>0.52082270767942218</v>
      </c>
      <c r="AN566" s="20">
        <f t="shared" si="366"/>
        <v>0.10588224495818654</v>
      </c>
      <c r="AO566" s="20">
        <f t="shared" si="367"/>
        <v>2.3756106623719031</v>
      </c>
      <c r="AP566" s="20">
        <f t="shared" si="368"/>
        <v>1.2811365898088189E-2</v>
      </c>
      <c r="AQ566" s="20">
        <f t="shared" si="369"/>
        <v>1.6646001831107114E-2</v>
      </c>
      <c r="AR566" s="20">
        <f t="shared" si="370"/>
        <v>4.5297556943708732E-2</v>
      </c>
      <c r="AS566" s="20">
        <f t="shared" si="371"/>
        <v>0</v>
      </c>
      <c r="AT566" s="20">
        <f t="shared" si="372"/>
        <v>0.44375216799700629</v>
      </c>
      <c r="AU566" s="20">
        <f t="shared" si="373"/>
        <v>0</v>
      </c>
      <c r="AV566" s="20">
        <f t="shared" si="374"/>
        <v>1.2903523740720539E-4</v>
      </c>
      <c r="AW566" s="20">
        <f t="shared" si="375"/>
        <v>1.879306004664216</v>
      </c>
      <c r="AX566" s="20">
        <f t="shared" si="376"/>
        <v>0</v>
      </c>
      <c r="AY566" s="20">
        <f t="shared" si="377"/>
        <v>0</v>
      </c>
      <c r="AZ566" s="20">
        <f t="shared" si="378"/>
        <v>0</v>
      </c>
      <c r="BA566" s="20">
        <f t="shared" si="379"/>
        <v>5.829488425897339E-3</v>
      </c>
      <c r="BB566" s="20">
        <f t="shared" si="380"/>
        <v>0</v>
      </c>
      <c r="BC566" s="20">
        <f t="shared" si="381"/>
        <v>0</v>
      </c>
      <c r="BE566" s="16">
        <f t="shared" si="382"/>
        <v>17.467750579221704</v>
      </c>
    </row>
    <row r="567" spans="1:57" s="23" customFormat="1" x14ac:dyDescent="0.25">
      <c r="A567" s="23" t="s">
        <v>895</v>
      </c>
      <c r="C567" s="24" t="s">
        <v>896</v>
      </c>
      <c r="D567" s="24" t="s">
        <v>897</v>
      </c>
      <c r="E567" s="24" t="s">
        <v>789</v>
      </c>
      <c r="F567" s="24" t="s">
        <v>386</v>
      </c>
      <c r="G567" s="24" t="s">
        <v>898</v>
      </c>
      <c r="H567" s="24" t="s">
        <v>295</v>
      </c>
      <c r="I567" s="24" t="s">
        <v>899</v>
      </c>
      <c r="J567" s="24" t="s">
        <v>295</v>
      </c>
      <c r="K567" s="24" t="s">
        <v>569</v>
      </c>
      <c r="L567" s="24" t="s">
        <v>900</v>
      </c>
      <c r="M567" s="24" t="s">
        <v>295</v>
      </c>
      <c r="N567" s="25"/>
      <c r="O567" s="24" t="s">
        <v>295</v>
      </c>
      <c r="P567" s="24" t="s">
        <v>295</v>
      </c>
      <c r="Q567" s="25"/>
      <c r="R567" s="25"/>
      <c r="S567" s="24" t="s">
        <v>901</v>
      </c>
      <c r="U567" s="26">
        <f t="shared" si="349"/>
        <v>2.546430178009125E-2</v>
      </c>
      <c r="V567" s="26">
        <f t="shared" si="350"/>
        <v>0.43304252308357927</v>
      </c>
      <c r="W567" s="26">
        <f t="shared" si="351"/>
        <v>2.8631324389218893E-3</v>
      </c>
      <c r="X567" s="26">
        <f t="shared" si="352"/>
        <v>3.7638819578952715E-3</v>
      </c>
      <c r="Y567" s="26">
        <f t="shared" si="353"/>
        <v>1.1023516835916623E-2</v>
      </c>
      <c r="Z567" s="26">
        <f t="shared" si="354"/>
        <v>0</v>
      </c>
      <c r="AA567" s="26">
        <f t="shared" si="355"/>
        <v>6.2102400730441341E-2</v>
      </c>
      <c r="AB567" s="26">
        <f t="shared" si="356"/>
        <v>0</v>
      </c>
      <c r="AC567" s="26">
        <f t="shared" si="357"/>
        <v>2.1057404276176369E-4</v>
      </c>
      <c r="AD567" s="26">
        <f t="shared" si="358"/>
        <v>0.33287504350852765</v>
      </c>
      <c r="AE567" s="26">
        <f t="shared" si="359"/>
        <v>0</v>
      </c>
      <c r="AF567" s="26">
        <f t="shared" si="360"/>
        <v>0</v>
      </c>
      <c r="AG567" s="26">
        <f t="shared" si="361"/>
        <v>0</v>
      </c>
      <c r="AH567" s="26">
        <f t="shared" si="362"/>
        <v>0</v>
      </c>
      <c r="AI567" s="26">
        <f t="shared" si="363"/>
        <v>0</v>
      </c>
      <c r="AJ567" s="26">
        <f t="shared" si="364"/>
        <v>0</v>
      </c>
      <c r="AL567" s="23">
        <f t="shared" si="365"/>
        <v>0.53825975682684568</v>
      </c>
      <c r="AN567" s="26">
        <f t="shared" si="366"/>
        <v>0.1419257233545119</v>
      </c>
      <c r="AO567" s="26">
        <f t="shared" si="367"/>
        <v>2.4135699404862954</v>
      </c>
      <c r="AP567" s="26">
        <f t="shared" si="368"/>
        <v>1.5957717826430066E-2</v>
      </c>
      <c r="AQ567" s="26">
        <f t="shared" si="369"/>
        <v>2.0978060741996464E-2</v>
      </c>
      <c r="AR567" s="26">
        <f t="shared" si="370"/>
        <v>6.1439760428510778E-2</v>
      </c>
      <c r="AS567" s="26">
        <f t="shared" si="371"/>
        <v>0</v>
      </c>
      <c r="AT567" s="26">
        <f t="shared" si="372"/>
        <v>0.34612879716225509</v>
      </c>
      <c r="AU567" s="26">
        <f t="shared" si="373"/>
        <v>0</v>
      </c>
      <c r="AV567" s="26">
        <f t="shared" si="374"/>
        <v>1.1736380442212988E-3</v>
      </c>
      <c r="AW567" s="26">
        <f t="shared" si="375"/>
        <v>1.8552847725653647</v>
      </c>
      <c r="AX567" s="26">
        <f t="shared" si="376"/>
        <v>0</v>
      </c>
      <c r="AY567" s="26">
        <f t="shared" si="377"/>
        <v>0</v>
      </c>
      <c r="AZ567" s="26">
        <f t="shared" si="378"/>
        <v>0</v>
      </c>
      <c r="BA567" s="26">
        <f t="shared" si="379"/>
        <v>0</v>
      </c>
      <c r="BB567" s="26">
        <f t="shared" si="380"/>
        <v>0</v>
      </c>
      <c r="BC567" s="26">
        <f t="shared" si="381"/>
        <v>0</v>
      </c>
      <c r="BE567" s="23">
        <f t="shared" si="382"/>
        <v>17.71089573725035</v>
      </c>
    </row>
    <row r="568" spans="1:57" s="23" customFormat="1" x14ac:dyDescent="0.25">
      <c r="A568" s="23" t="s">
        <v>902</v>
      </c>
      <c r="C568" s="24" t="s">
        <v>903</v>
      </c>
      <c r="D568" s="24" t="s">
        <v>904</v>
      </c>
      <c r="E568" s="24" t="s">
        <v>905</v>
      </c>
      <c r="F568" s="24" t="s">
        <v>906</v>
      </c>
      <c r="G568" s="24" t="s">
        <v>907</v>
      </c>
      <c r="H568" s="24" t="s">
        <v>908</v>
      </c>
      <c r="I568" s="24" t="s">
        <v>909</v>
      </c>
      <c r="J568" s="24" t="s">
        <v>295</v>
      </c>
      <c r="K568" s="24" t="s">
        <v>910</v>
      </c>
      <c r="L568" s="24" t="s">
        <v>911</v>
      </c>
      <c r="M568" s="24" t="s">
        <v>912</v>
      </c>
      <c r="N568" s="25"/>
      <c r="O568" s="24" t="s">
        <v>560</v>
      </c>
      <c r="P568" s="24" t="s">
        <v>913</v>
      </c>
      <c r="Q568" s="25"/>
      <c r="R568" s="25"/>
      <c r="S568" s="24" t="s">
        <v>914</v>
      </c>
      <c r="U568" s="26">
        <f t="shared" si="349"/>
        <v>2.3603345971767022E-2</v>
      </c>
      <c r="V568" s="26">
        <f t="shared" si="350"/>
        <v>0.41837600846467415</v>
      </c>
      <c r="W568" s="26">
        <f t="shared" si="351"/>
        <v>3.7478772269149193E-3</v>
      </c>
      <c r="X568" s="26">
        <f t="shared" si="352"/>
        <v>4.003529872817442E-3</v>
      </c>
      <c r="Y568" s="26">
        <f t="shared" si="353"/>
        <v>1.1134865490824871E-2</v>
      </c>
      <c r="Z568" s="26">
        <f t="shared" si="354"/>
        <v>7.0400048274318818E-4</v>
      </c>
      <c r="AA568" s="26">
        <f t="shared" si="355"/>
        <v>5.8653645755798373E-2</v>
      </c>
      <c r="AB568" s="26">
        <f t="shared" si="356"/>
        <v>0</v>
      </c>
      <c r="AC568" s="26">
        <f t="shared" si="357"/>
        <v>2.4193613423692E-4</v>
      </c>
      <c r="AD568" s="26">
        <f t="shared" si="358"/>
        <v>0.36327880264531848</v>
      </c>
      <c r="AE568" s="26">
        <f t="shared" si="359"/>
        <v>1.6767104912761737E-3</v>
      </c>
      <c r="AF568" s="26">
        <f t="shared" si="360"/>
        <v>0</v>
      </c>
      <c r="AG568" s="26">
        <f t="shared" si="361"/>
        <v>3.4972808641281402E-4</v>
      </c>
      <c r="AH568" s="26">
        <f t="shared" si="362"/>
        <v>2.6286839362439E-4</v>
      </c>
      <c r="AI568" s="26">
        <f t="shared" si="363"/>
        <v>0</v>
      </c>
      <c r="AJ568" s="26">
        <f t="shared" si="364"/>
        <v>0</v>
      </c>
      <c r="AL568" s="23">
        <f t="shared" si="365"/>
        <v>0.52022327326553996</v>
      </c>
      <c r="AN568" s="26">
        <f t="shared" si="366"/>
        <v>0.13611470603922246</v>
      </c>
      <c r="AO568" s="26">
        <f t="shared" si="367"/>
        <v>2.4126718082321581</v>
      </c>
      <c r="AP568" s="26">
        <f t="shared" si="368"/>
        <v>2.1613088569002986E-2</v>
      </c>
      <c r="AQ568" s="26">
        <f t="shared" si="369"/>
        <v>2.3087374663304818E-2</v>
      </c>
      <c r="AR568" s="26">
        <f t="shared" si="370"/>
        <v>6.4212037771373895E-2</v>
      </c>
      <c r="AS568" s="26">
        <f t="shared" si="371"/>
        <v>4.059798084334312E-3</v>
      </c>
      <c r="AT568" s="26">
        <f t="shared" si="372"/>
        <v>0.33824118664060338</v>
      </c>
      <c r="AU568" s="26">
        <f t="shared" si="373"/>
        <v>0</v>
      </c>
      <c r="AV568" s="26">
        <f t="shared" si="374"/>
        <v>1.395186336348859E-3</v>
      </c>
      <c r="AW568" s="26">
        <f t="shared" si="375"/>
        <v>2.094939738268236</v>
      </c>
      <c r="AX568" s="26">
        <f t="shared" si="376"/>
        <v>9.6691780862732911E-3</v>
      </c>
      <c r="AY568" s="26">
        <f t="shared" si="377"/>
        <v>0</v>
      </c>
      <c r="AZ568" s="26">
        <f t="shared" si="378"/>
        <v>2.0167960819063588E-3</v>
      </c>
      <c r="BA568" s="26">
        <f t="shared" si="379"/>
        <v>1.5158975413055744E-3</v>
      </c>
      <c r="BB568" s="26">
        <f t="shared" si="380"/>
        <v>0</v>
      </c>
      <c r="BC568" s="26">
        <f t="shared" si="381"/>
        <v>0</v>
      </c>
      <c r="BE568" s="23">
        <f t="shared" si="382"/>
        <v>18.086783631799545</v>
      </c>
    </row>
    <row r="569" spans="1:57" s="23" customFormat="1" x14ac:dyDescent="0.25">
      <c r="A569" s="23" t="s">
        <v>915</v>
      </c>
      <c r="C569" s="24" t="s">
        <v>916</v>
      </c>
      <c r="D569" s="24" t="s">
        <v>917</v>
      </c>
      <c r="E569" s="24" t="s">
        <v>918</v>
      </c>
      <c r="F569" s="24" t="s">
        <v>919</v>
      </c>
      <c r="G569" s="24" t="s">
        <v>920</v>
      </c>
      <c r="H569" s="24" t="s">
        <v>295</v>
      </c>
      <c r="I569" s="24" t="s">
        <v>921</v>
      </c>
      <c r="J569" s="24" t="s">
        <v>356</v>
      </c>
      <c r="K569" s="24" t="s">
        <v>910</v>
      </c>
      <c r="L569" s="24" t="s">
        <v>922</v>
      </c>
      <c r="M569" s="24" t="s">
        <v>295</v>
      </c>
      <c r="N569" s="25"/>
      <c r="O569" s="24" t="s">
        <v>913</v>
      </c>
      <c r="P569" s="24" t="s">
        <v>295</v>
      </c>
      <c r="Q569" s="25"/>
      <c r="R569" s="25"/>
      <c r="S569" s="24" t="s">
        <v>923</v>
      </c>
      <c r="U569" s="26">
        <f t="shared" ref="U569" si="383">C569/74.6928</f>
        <v>2.938703596598333E-2</v>
      </c>
      <c r="V569" s="26">
        <f t="shared" ref="V569" si="384">D569/74.932595</f>
        <v>0.43172133568842769</v>
      </c>
      <c r="W569" s="26">
        <f t="shared" ref="W569" si="385">E569/81.3794</f>
        <v>2.2733025802598693E-3</v>
      </c>
      <c r="X569" s="26">
        <f t="shared" ref="X569" si="386">F569/70.9374</f>
        <v>5.4273204261785744E-3</v>
      </c>
      <c r="Y569" s="26">
        <f t="shared" ref="Y569" si="387">G569/71.8464</f>
        <v>1.1830794584001424E-2</v>
      </c>
      <c r="Z569" s="26">
        <f t="shared" ref="Z569" si="388">H569/79.5454</f>
        <v>0</v>
      </c>
      <c r="AA569" s="26">
        <f t="shared" ref="AA569" si="389">I569/40.3044</f>
        <v>5.9050624745685329E-2</v>
      </c>
      <c r="AB569" s="26">
        <f t="shared" ref="AB569" si="390">J569/56.0774</f>
        <v>8.7379229422191482E-4</v>
      </c>
      <c r="AC569" s="26">
        <f t="shared" ref="AC569" si="391">K569/223.1994</f>
        <v>2.4193613423692E-4</v>
      </c>
      <c r="AD569" s="26">
        <f t="shared" ref="AD569" si="392">2*L569/229.84</f>
        <v>0.34474416985729206</v>
      </c>
      <c r="AE569" s="26">
        <f t="shared" ref="AE569" si="393">2*M569/141.9446</f>
        <v>0</v>
      </c>
      <c r="AF569" s="26">
        <f t="shared" ref="AF569" si="394">2*N569/181.88</f>
        <v>0</v>
      </c>
      <c r="AG569" s="26">
        <f t="shared" ref="AG569" si="395">O569/80.0622</f>
        <v>2.4980577600915285E-4</v>
      </c>
      <c r="AH569" s="26">
        <f t="shared" ref="AH569" si="396">P569/76.0837</f>
        <v>0</v>
      </c>
      <c r="AI569" s="26">
        <f t="shared" ref="AI569" si="397">2*Q569/101.9612</f>
        <v>0</v>
      </c>
      <c r="AJ569" s="26">
        <f t="shared" ref="AJ569" si="398">2*R569/94.196</f>
        <v>0</v>
      </c>
      <c r="AL569" s="23">
        <f t="shared" ref="AL569" si="399">SUM(U569:AA569)</f>
        <v>0.53969041399053619</v>
      </c>
      <c r="AN569" s="26">
        <f t="shared" ref="AN569" si="400">(3/AL569)*U569</f>
        <v>0.16335496353562426</v>
      </c>
      <c r="AO569" s="26">
        <f t="shared" ref="AO569" si="401">(3/AL569)*V569</f>
        <v>2.3998277039769595</v>
      </c>
      <c r="AP569" s="26">
        <f t="shared" ref="AP569" si="402">(3/AL569)*W569</f>
        <v>1.2636703495161951E-2</v>
      </c>
      <c r="AQ569" s="26">
        <f t="shared" ref="AQ569" si="403">(3/AL569)*X569</f>
        <v>3.0169076300883193E-2</v>
      </c>
      <c r="AR569" s="26">
        <f t="shared" ref="AR569" si="404">(3/AL569)*Y569</f>
        <v>6.5764339762067095E-2</v>
      </c>
      <c r="AS569" s="26">
        <f t="shared" ref="AS569" si="405">(3/AL569)*Z569</f>
        <v>0</v>
      </c>
      <c r="AT569" s="26">
        <f t="shared" ref="AT569" si="406">(3/AL569)*AA569</f>
        <v>0.32824721292930442</v>
      </c>
      <c r="AU569" s="26">
        <f t="shared" ref="AU569" si="407">(3/AL569)*AB569</f>
        <v>4.8571862955337063E-3</v>
      </c>
      <c r="AV569" s="26">
        <f t="shared" ref="AV569" si="408">(3/AL569)*AC569</f>
        <v>1.3448606532475626E-3</v>
      </c>
      <c r="AW569" s="26">
        <f t="shared" ref="AW569" si="409">(3/AL569)*AD569</f>
        <v>1.9163440423642806</v>
      </c>
      <c r="AX569" s="26">
        <f t="shared" ref="AX569" si="410">(3/AL569)*AE569</f>
        <v>0</v>
      </c>
      <c r="AY569" s="26">
        <f t="shared" ref="AY569" si="411">(3/AL569)*AF569</f>
        <v>0</v>
      </c>
      <c r="AZ569" s="26">
        <f t="shared" ref="AZ569" si="412">(3/AL569)*AG569</f>
        <v>1.3886059648274577E-3</v>
      </c>
      <c r="BA569" s="26">
        <f t="shared" ref="BA569" si="413">(3/AL569)*AH569</f>
        <v>0</v>
      </c>
      <c r="BB569" s="26">
        <f t="shared" ref="BB569" si="414">(3/AL569)*AI569</f>
        <v>0</v>
      </c>
      <c r="BC569" s="26">
        <f t="shared" ref="BC569" si="415">(3/AL569)*AJ569</f>
        <v>0</v>
      </c>
      <c r="BE569" s="23">
        <f t="shared" si="382"/>
        <v>18.246921707075284</v>
      </c>
    </row>
    <row r="570" spans="1:57" s="23" customFormat="1" x14ac:dyDescent="0.25">
      <c r="A570" s="23" t="s">
        <v>925</v>
      </c>
      <c r="C570" s="27">
        <v>0</v>
      </c>
      <c r="D570" s="27">
        <v>25.88</v>
      </c>
      <c r="E570" s="27">
        <v>12.59</v>
      </c>
      <c r="F570" s="27">
        <v>0</v>
      </c>
      <c r="G570" s="27">
        <v>0.09</v>
      </c>
      <c r="H570" s="27">
        <v>0</v>
      </c>
      <c r="I570" s="27">
        <v>0.53</v>
      </c>
      <c r="J570" s="27">
        <v>0.16</v>
      </c>
      <c r="K570" s="28">
        <v>0</v>
      </c>
      <c r="L570" s="27">
        <v>39.86</v>
      </c>
      <c r="M570" s="27">
        <v>0</v>
      </c>
      <c r="N570" s="28">
        <v>0</v>
      </c>
      <c r="O570" s="27">
        <v>0.08</v>
      </c>
      <c r="P570" s="27">
        <v>7.0000000000000007E-2</v>
      </c>
      <c r="Q570" s="28">
        <v>0</v>
      </c>
      <c r="R570" s="28">
        <v>0</v>
      </c>
      <c r="S570" s="27">
        <v>79.260000000000005</v>
      </c>
      <c r="U570" s="26">
        <f t="shared" ref="U570:U619" si="416">C570/74.6928</f>
        <v>0</v>
      </c>
      <c r="V570" s="26">
        <f t="shared" ref="V570:V619" si="417">D570/74.932595</f>
        <v>0.34537706855074213</v>
      </c>
      <c r="W570" s="26">
        <f t="shared" ref="W570:W619" si="418">E570/81.3794</f>
        <v>0.15470745667822569</v>
      </c>
      <c r="X570" s="26">
        <f t="shared" ref="X570:X619" si="419">F570/70.9374</f>
        <v>0</v>
      </c>
      <c r="Y570" s="26">
        <f t="shared" ref="Y570:Y619" si="420">G570/71.8464</f>
        <v>1.2526723677177979E-3</v>
      </c>
      <c r="Z570" s="26">
        <f t="shared" ref="Z570:Z619" si="421">H570/79.5454</f>
        <v>0</v>
      </c>
      <c r="AA570" s="26">
        <f t="shared" ref="AA570:AA619" si="422">I570/40.3044</f>
        <v>1.3149929040005557E-2</v>
      </c>
      <c r="AB570" s="26">
        <f t="shared" ref="AB570:AB619" si="423">J570/56.0774</f>
        <v>2.8531993280715585E-3</v>
      </c>
      <c r="AC570" s="26">
        <f t="shared" ref="AC570:AC619" si="424">K570/223.1994</f>
        <v>0</v>
      </c>
      <c r="AD570" s="26">
        <f t="shared" ref="AD570:AD619" si="425">2*L570/229.84</f>
        <v>0.34684998259658895</v>
      </c>
      <c r="AE570" s="26">
        <f t="shared" ref="AE570:AE619" si="426">2*M570/141.9446</f>
        <v>0</v>
      </c>
      <c r="AF570" s="26">
        <f t="shared" ref="AF570:AF619" si="427">2*N570/181.88</f>
        <v>0</v>
      </c>
      <c r="AG570" s="26">
        <f t="shared" ref="AG570:AG619" si="428">O570/80.0622</f>
        <v>9.992231040366114E-4</v>
      </c>
      <c r="AH570" s="26">
        <f t="shared" ref="AH570:AH619" si="429">P570/76.0837</f>
        <v>9.2003937768536507E-4</v>
      </c>
      <c r="AI570" s="26">
        <f t="shared" ref="AI570:AI619" si="430">2*Q570/101.9612</f>
        <v>0</v>
      </c>
      <c r="AJ570" s="26">
        <f t="shared" ref="AJ570:AJ619" si="431">2*R570/94.196</f>
        <v>0</v>
      </c>
      <c r="AL570" s="23">
        <f t="shared" ref="AL570:AL619" si="432">SUM(U570:AA570)</f>
        <v>0.51448712663669116</v>
      </c>
      <c r="AN570" s="26">
        <f t="shared" ref="AN570:AN619" si="433">(3/AL570)*U570</f>
        <v>0</v>
      </c>
      <c r="AO570" s="26">
        <f t="shared" ref="AO570:AO619" si="434">(3/AL570)*V570</f>
        <v>2.0139108483153514</v>
      </c>
      <c r="AP570" s="26">
        <f t="shared" ref="AP570:AP619" si="435">(3/AL570)*W570</f>
        <v>0.90210686721889632</v>
      </c>
      <c r="AQ570" s="26">
        <f t="shared" ref="AQ570:AQ619" si="436">(3/AL570)*X570</f>
        <v>0</v>
      </c>
      <c r="AR570" s="26">
        <f t="shared" ref="AR570:AR619" si="437">(3/AL570)*Y570</f>
        <v>7.3043948207612676E-3</v>
      </c>
      <c r="AS570" s="26">
        <f t="shared" ref="AS570:AS619" si="438">(3/AL570)*Z570</f>
        <v>0</v>
      </c>
      <c r="AT570" s="26">
        <f t="shared" ref="AT570:AT619" si="439">(3/AL570)*AA570</f>
        <v>7.6677889644990921E-2</v>
      </c>
      <c r="AU570" s="26">
        <f t="shared" ref="AU570:AU619" si="440">(3/AL570)*AB570</f>
        <v>1.6637147055885614E-2</v>
      </c>
      <c r="AV570" s="26">
        <f t="shared" ref="AV570:AV619" si="441">(3/AL570)*AC570</f>
        <v>0</v>
      </c>
      <c r="AW570" s="26">
        <f t="shared" ref="AW570:AW619" si="442">(3/AL570)*AD570</f>
        <v>2.0224994833049705</v>
      </c>
      <c r="AX570" s="26">
        <f t="shared" ref="AX570:AX619" si="443">(3/AL570)*AE570</f>
        <v>0</v>
      </c>
      <c r="AY570" s="26">
        <f t="shared" ref="AY570:AY619" si="444">(3/AL570)*AF570</f>
        <v>0</v>
      </c>
      <c r="AZ570" s="26">
        <f t="shared" ref="AZ570:AZ619" si="445">(3/AL570)*AG570</f>
        <v>5.8265195704821984E-3</v>
      </c>
      <c r="BA570" s="26">
        <f t="shared" ref="BA570:BA619" si="446">(3/AL570)*AH570</f>
        <v>5.3647953275324078E-3</v>
      </c>
      <c r="BB570" s="26">
        <f t="shared" ref="BB570:BB619" si="447">(3/AL570)*AI570</f>
        <v>0</v>
      </c>
      <c r="BC570" s="26">
        <f t="shared" ref="BC570:BC619" si="448">(3/AL570)*AJ570</f>
        <v>0</v>
      </c>
      <c r="BE570" s="23">
        <f t="shared" si="382"/>
        <v>18.378404198957263</v>
      </c>
    </row>
    <row r="571" spans="1:57" s="23" customFormat="1" x14ac:dyDescent="0.25">
      <c r="A571" s="23" t="s">
        <v>925</v>
      </c>
      <c r="C571" s="27">
        <v>0</v>
      </c>
      <c r="D571" s="27">
        <v>30.17</v>
      </c>
      <c r="E571" s="27">
        <v>4.2699999999999996</v>
      </c>
      <c r="F571" s="27">
        <v>0</v>
      </c>
      <c r="G571" s="27">
        <v>0</v>
      </c>
      <c r="H571" s="27">
        <v>0</v>
      </c>
      <c r="I571" s="27">
        <v>0.95</v>
      </c>
      <c r="J571" s="27">
        <v>0.61</v>
      </c>
      <c r="K571" s="28">
        <v>0</v>
      </c>
      <c r="L571" s="27">
        <v>38.69</v>
      </c>
      <c r="M571" s="27">
        <v>0</v>
      </c>
      <c r="N571" s="28">
        <v>0</v>
      </c>
      <c r="O571" s="27">
        <v>0.09</v>
      </c>
      <c r="P571" s="27">
        <v>0.14000000000000001</v>
      </c>
      <c r="Q571" s="28">
        <v>0</v>
      </c>
      <c r="R571" s="28">
        <v>0</v>
      </c>
      <c r="S571" s="27">
        <v>74.91</v>
      </c>
      <c r="U571" s="26">
        <f t="shared" si="416"/>
        <v>0</v>
      </c>
      <c r="V571" s="26">
        <f t="shared" si="417"/>
        <v>0.40262852234064495</v>
      </c>
      <c r="W571" s="26">
        <f t="shared" si="418"/>
        <v>5.2470281176808867E-2</v>
      </c>
      <c r="X571" s="26">
        <f t="shared" si="419"/>
        <v>0</v>
      </c>
      <c r="Y571" s="26">
        <f t="shared" si="420"/>
        <v>0</v>
      </c>
      <c r="Z571" s="26">
        <f t="shared" si="421"/>
        <v>0</v>
      </c>
      <c r="AA571" s="26">
        <f t="shared" si="422"/>
        <v>2.3570627524538264E-2</v>
      </c>
      <c r="AB571" s="26">
        <f t="shared" si="423"/>
        <v>1.0877822438272816E-2</v>
      </c>
      <c r="AC571" s="26">
        <f t="shared" si="424"/>
        <v>0</v>
      </c>
      <c r="AD571" s="26">
        <f t="shared" si="425"/>
        <v>0.3366689871214758</v>
      </c>
      <c r="AE571" s="26">
        <f t="shared" si="426"/>
        <v>0</v>
      </c>
      <c r="AF571" s="26">
        <f t="shared" si="427"/>
        <v>0</v>
      </c>
      <c r="AG571" s="26">
        <f t="shared" si="428"/>
        <v>1.1241259920411878E-3</v>
      </c>
      <c r="AH571" s="26">
        <f t="shared" si="429"/>
        <v>1.8400787553707301E-3</v>
      </c>
      <c r="AI571" s="26">
        <f t="shared" si="430"/>
        <v>0</v>
      </c>
      <c r="AJ571" s="26">
        <f t="shared" si="431"/>
        <v>0</v>
      </c>
      <c r="AL571" s="23">
        <f t="shared" si="432"/>
        <v>0.47866943104199206</v>
      </c>
      <c r="AN571" s="26">
        <f t="shared" si="433"/>
        <v>0</v>
      </c>
      <c r="AO571" s="26">
        <f t="shared" si="434"/>
        <v>2.5234232409463622</v>
      </c>
      <c r="AP571" s="26">
        <f t="shared" si="435"/>
        <v>0.32885083801521781</v>
      </c>
      <c r="AQ571" s="26">
        <f t="shared" si="436"/>
        <v>0</v>
      </c>
      <c r="AR571" s="26">
        <f t="shared" si="437"/>
        <v>0</v>
      </c>
      <c r="AS571" s="26">
        <f t="shared" si="438"/>
        <v>0</v>
      </c>
      <c r="AT571" s="26">
        <f t="shared" si="439"/>
        <v>0.14772592103842008</v>
      </c>
      <c r="AU571" s="26">
        <f t="shared" si="440"/>
        <v>6.8175373647279394E-2</v>
      </c>
      <c r="AV571" s="26">
        <f t="shared" si="441"/>
        <v>0</v>
      </c>
      <c r="AW571" s="26">
        <f t="shared" si="442"/>
        <v>2.1100302126371275</v>
      </c>
      <c r="AX571" s="26">
        <f t="shared" si="443"/>
        <v>0</v>
      </c>
      <c r="AY571" s="26">
        <f t="shared" si="444"/>
        <v>0</v>
      </c>
      <c r="AZ571" s="26">
        <f t="shared" si="445"/>
        <v>7.0453172010220052E-3</v>
      </c>
      <c r="BA571" s="26">
        <f t="shared" si="446"/>
        <v>1.1532460416566519E-2</v>
      </c>
      <c r="BB571" s="26">
        <f t="shared" si="447"/>
        <v>0</v>
      </c>
      <c r="BC571" s="26">
        <f t="shared" si="448"/>
        <v>0</v>
      </c>
      <c r="BE571" s="23">
        <f t="shared" si="382"/>
        <v>13.3644033936827</v>
      </c>
    </row>
    <row r="572" spans="1:57" s="23" customFormat="1" x14ac:dyDescent="0.25">
      <c r="A572" s="23" t="s">
        <v>925</v>
      </c>
      <c r="C572" s="27">
        <v>0</v>
      </c>
      <c r="D572" s="27">
        <v>32.15</v>
      </c>
      <c r="E572" s="27">
        <v>3.6</v>
      </c>
      <c r="F572" s="27">
        <v>0</v>
      </c>
      <c r="G572" s="27">
        <v>0.14000000000000001</v>
      </c>
      <c r="H572" s="27">
        <v>0</v>
      </c>
      <c r="I572" s="27">
        <v>0.9</v>
      </c>
      <c r="J572" s="27">
        <v>0.38</v>
      </c>
      <c r="K572" s="28">
        <v>0</v>
      </c>
      <c r="L572" s="27">
        <v>39.49</v>
      </c>
      <c r="M572" s="27">
        <v>0</v>
      </c>
      <c r="N572" s="28">
        <v>0</v>
      </c>
      <c r="O572" s="27">
        <v>0.1</v>
      </c>
      <c r="P572" s="27">
        <v>0.02</v>
      </c>
      <c r="Q572" s="28">
        <v>0</v>
      </c>
      <c r="R572" s="28">
        <v>0</v>
      </c>
      <c r="S572" s="27">
        <v>76.78</v>
      </c>
      <c r="U572" s="26">
        <f t="shared" si="416"/>
        <v>0</v>
      </c>
      <c r="V572" s="26">
        <f t="shared" si="417"/>
        <v>0.42905227024367693</v>
      </c>
      <c r="W572" s="26">
        <f t="shared" si="418"/>
        <v>4.4237239399651511E-2</v>
      </c>
      <c r="X572" s="26">
        <f t="shared" si="419"/>
        <v>0</v>
      </c>
      <c r="Y572" s="26">
        <f t="shared" si="420"/>
        <v>1.9486014608943525E-3</v>
      </c>
      <c r="Z572" s="26">
        <f t="shared" si="421"/>
        <v>0</v>
      </c>
      <c r="AA572" s="26">
        <f t="shared" si="422"/>
        <v>2.2330068181141513E-2</v>
      </c>
      <c r="AB572" s="26">
        <f t="shared" si="423"/>
        <v>6.7763484041699516E-3</v>
      </c>
      <c r="AC572" s="26">
        <f t="shared" si="424"/>
        <v>0</v>
      </c>
      <c r="AD572" s="26">
        <f t="shared" si="425"/>
        <v>0.34363035154890359</v>
      </c>
      <c r="AE572" s="26">
        <f t="shared" si="426"/>
        <v>0</v>
      </c>
      <c r="AF572" s="26">
        <f t="shared" si="427"/>
        <v>0</v>
      </c>
      <c r="AG572" s="26">
        <f t="shared" si="428"/>
        <v>1.2490288800457645E-3</v>
      </c>
      <c r="AH572" s="26">
        <f t="shared" si="429"/>
        <v>2.6286839362439E-4</v>
      </c>
      <c r="AI572" s="26">
        <f t="shared" si="430"/>
        <v>0</v>
      </c>
      <c r="AJ572" s="26">
        <f t="shared" si="431"/>
        <v>0</v>
      </c>
      <c r="AL572" s="23">
        <f t="shared" si="432"/>
        <v>0.49756817928536434</v>
      </c>
      <c r="AN572" s="26">
        <f t="shared" si="433"/>
        <v>0</v>
      </c>
      <c r="AO572" s="26">
        <f t="shared" si="434"/>
        <v>2.5868953528734866</v>
      </c>
      <c r="AP572" s="26">
        <f t="shared" si="435"/>
        <v>0.26672067009904576</v>
      </c>
      <c r="AQ572" s="26">
        <f t="shared" si="436"/>
        <v>0</v>
      </c>
      <c r="AR572" s="26">
        <f t="shared" si="437"/>
        <v>1.1748750474918098E-2</v>
      </c>
      <c r="AS572" s="26">
        <f t="shared" si="438"/>
        <v>0</v>
      </c>
      <c r="AT572" s="26">
        <f t="shared" si="439"/>
        <v>0.13463522655254939</v>
      </c>
      <c r="AU572" s="26">
        <f t="shared" si="440"/>
        <v>4.0856803266052066E-2</v>
      </c>
      <c r="AV572" s="26">
        <f t="shared" si="441"/>
        <v>0</v>
      </c>
      <c r="AW572" s="26">
        <f t="shared" si="442"/>
        <v>2.0718588880167839</v>
      </c>
      <c r="AX572" s="26">
        <f t="shared" si="443"/>
        <v>0</v>
      </c>
      <c r="AY572" s="26">
        <f t="shared" si="444"/>
        <v>0</v>
      </c>
      <c r="AZ572" s="26">
        <f t="shared" si="445"/>
        <v>7.5308003930618555E-3</v>
      </c>
      <c r="BA572" s="26">
        <f t="shared" si="446"/>
        <v>1.5849188386721383E-3</v>
      </c>
      <c r="BB572" s="26">
        <f t="shared" si="447"/>
        <v>0</v>
      </c>
      <c r="BC572" s="26">
        <f t="shared" si="448"/>
        <v>0</v>
      </c>
      <c r="BE572" s="23">
        <f t="shared" si="382"/>
        <v>12.558882617230047</v>
      </c>
    </row>
    <row r="573" spans="1:57" s="23" customFormat="1" x14ac:dyDescent="0.25">
      <c r="A573" s="23" t="s">
        <v>925</v>
      </c>
      <c r="C573" s="27">
        <v>0</v>
      </c>
      <c r="D573" s="27">
        <v>33.86</v>
      </c>
      <c r="E573" s="27">
        <v>1.9</v>
      </c>
      <c r="F573" s="27">
        <v>0</v>
      </c>
      <c r="G573" s="27">
        <v>0.52</v>
      </c>
      <c r="H573" s="27">
        <v>0</v>
      </c>
      <c r="I573" s="27">
        <v>0.46</v>
      </c>
      <c r="J573" s="27">
        <v>0.2</v>
      </c>
      <c r="K573" s="28">
        <v>0</v>
      </c>
      <c r="L573" s="27">
        <v>40</v>
      </c>
      <c r="M573" s="27">
        <v>0</v>
      </c>
      <c r="N573" s="28">
        <v>0</v>
      </c>
      <c r="O573" s="27">
        <v>0.11</v>
      </c>
      <c r="P573" s="27">
        <v>7.0000000000000007E-2</v>
      </c>
      <c r="Q573" s="28">
        <v>0</v>
      </c>
      <c r="R573" s="28">
        <v>0</v>
      </c>
      <c r="S573" s="27">
        <v>77.11</v>
      </c>
      <c r="U573" s="26">
        <f t="shared" si="416"/>
        <v>0</v>
      </c>
      <c r="V573" s="26">
        <f t="shared" si="417"/>
        <v>0.45187277979629553</v>
      </c>
      <c r="W573" s="26">
        <f t="shared" si="418"/>
        <v>2.3347431905371627E-2</v>
      </c>
      <c r="X573" s="26">
        <f t="shared" si="419"/>
        <v>0</v>
      </c>
      <c r="Y573" s="26">
        <f t="shared" si="420"/>
        <v>7.237662569036166E-3</v>
      </c>
      <c r="Z573" s="26">
        <f t="shared" si="421"/>
        <v>0</v>
      </c>
      <c r="AA573" s="26">
        <f t="shared" si="422"/>
        <v>1.1413145959250108E-2</v>
      </c>
      <c r="AB573" s="26">
        <f t="shared" si="423"/>
        <v>3.5664991600894481E-3</v>
      </c>
      <c r="AC573" s="26">
        <f t="shared" si="424"/>
        <v>0</v>
      </c>
      <c r="AD573" s="26">
        <f t="shared" si="425"/>
        <v>0.34806822137138876</v>
      </c>
      <c r="AE573" s="26">
        <f t="shared" si="426"/>
        <v>0</v>
      </c>
      <c r="AF573" s="26">
        <f t="shared" si="427"/>
        <v>0</v>
      </c>
      <c r="AG573" s="26">
        <f t="shared" si="428"/>
        <v>1.3739317680503409E-3</v>
      </c>
      <c r="AH573" s="26">
        <f t="shared" si="429"/>
        <v>9.2003937768536507E-4</v>
      </c>
      <c r="AI573" s="26">
        <f t="shared" si="430"/>
        <v>0</v>
      </c>
      <c r="AJ573" s="26">
        <f t="shared" si="431"/>
        <v>0</v>
      </c>
      <c r="AL573" s="23">
        <f t="shared" si="432"/>
        <v>0.49387102022995344</v>
      </c>
      <c r="AN573" s="26">
        <f t="shared" si="433"/>
        <v>0</v>
      </c>
      <c r="AO573" s="26">
        <f t="shared" si="434"/>
        <v>2.7448833477973484</v>
      </c>
      <c r="AP573" s="26">
        <f t="shared" si="435"/>
        <v>0.14182305267375717</v>
      </c>
      <c r="AQ573" s="26">
        <f t="shared" si="436"/>
        <v>0</v>
      </c>
      <c r="AR573" s="26">
        <f t="shared" si="437"/>
        <v>4.3964895322261714E-2</v>
      </c>
      <c r="AS573" s="26">
        <f t="shared" si="438"/>
        <v>0</v>
      </c>
      <c r="AT573" s="26">
        <f t="shared" si="439"/>
        <v>6.9328704206632633E-2</v>
      </c>
      <c r="AU573" s="26">
        <f t="shared" si="440"/>
        <v>2.1664558238882907E-2</v>
      </c>
      <c r="AV573" s="26">
        <f t="shared" si="441"/>
        <v>0</v>
      </c>
      <c r="AW573" s="26">
        <f t="shared" si="442"/>
        <v>2.114326658867268</v>
      </c>
      <c r="AX573" s="26">
        <f t="shared" si="443"/>
        <v>0</v>
      </c>
      <c r="AY573" s="26">
        <f t="shared" si="444"/>
        <v>0</v>
      </c>
      <c r="AZ573" s="26">
        <f t="shared" si="445"/>
        <v>8.3458942422494353E-3</v>
      </c>
      <c r="BA573" s="26">
        <f t="shared" si="446"/>
        <v>5.5887428498455826E-3</v>
      </c>
      <c r="BB573" s="26">
        <f t="shared" si="447"/>
        <v>0</v>
      </c>
      <c r="BC573" s="26">
        <f t="shared" si="448"/>
        <v>0</v>
      </c>
      <c r="BE573" s="23">
        <f t="shared" si="382"/>
        <v>9.3318244887089961</v>
      </c>
    </row>
    <row r="574" spans="1:57" s="23" customFormat="1" x14ac:dyDescent="0.25">
      <c r="A574" s="23" t="s">
        <v>925</v>
      </c>
      <c r="C574" s="27">
        <v>0</v>
      </c>
      <c r="D574" s="27">
        <v>33.22</v>
      </c>
      <c r="E574" s="27">
        <v>2.4900000000000002</v>
      </c>
      <c r="F574" s="27">
        <v>0</v>
      </c>
      <c r="G574" s="27">
        <v>0.27</v>
      </c>
      <c r="H574" s="27">
        <v>0</v>
      </c>
      <c r="I574" s="27">
        <v>0.63</v>
      </c>
      <c r="J574" s="27">
        <v>0.37</v>
      </c>
      <c r="K574" s="28">
        <v>0</v>
      </c>
      <c r="L574" s="27">
        <v>39.369999999999997</v>
      </c>
      <c r="M574" s="27">
        <v>0</v>
      </c>
      <c r="N574" s="28">
        <v>0</v>
      </c>
      <c r="O574" s="27">
        <v>0.09</v>
      </c>
      <c r="P574" s="27">
        <v>0</v>
      </c>
      <c r="Q574" s="28">
        <v>0</v>
      </c>
      <c r="R574" s="28">
        <v>0</v>
      </c>
      <c r="S574" s="27">
        <v>76.430000000000007</v>
      </c>
      <c r="U574" s="26">
        <f t="shared" si="416"/>
        <v>0</v>
      </c>
      <c r="V574" s="26">
        <f t="shared" si="417"/>
        <v>0.44333177037309324</v>
      </c>
      <c r="W574" s="26">
        <f t="shared" si="418"/>
        <v>3.0597423918092295E-2</v>
      </c>
      <c r="X574" s="26">
        <f t="shared" si="419"/>
        <v>0</v>
      </c>
      <c r="Y574" s="26">
        <f t="shared" si="420"/>
        <v>3.758017103153394E-3</v>
      </c>
      <c r="Z574" s="26">
        <f t="shared" si="421"/>
        <v>0</v>
      </c>
      <c r="AA574" s="26">
        <f t="shared" si="422"/>
        <v>1.5631047726799061E-2</v>
      </c>
      <c r="AB574" s="26">
        <f t="shared" si="423"/>
        <v>6.5980234461654784E-3</v>
      </c>
      <c r="AC574" s="26">
        <f t="shared" si="424"/>
        <v>0</v>
      </c>
      <c r="AD574" s="26">
        <f t="shared" si="425"/>
        <v>0.34258614688478939</v>
      </c>
      <c r="AE574" s="26">
        <f t="shared" si="426"/>
        <v>0</v>
      </c>
      <c r="AF574" s="26">
        <f t="shared" si="427"/>
        <v>0</v>
      </c>
      <c r="AG574" s="26">
        <f t="shared" si="428"/>
        <v>1.1241259920411878E-3</v>
      </c>
      <c r="AH574" s="26">
        <f t="shared" si="429"/>
        <v>0</v>
      </c>
      <c r="AI574" s="26">
        <f t="shared" si="430"/>
        <v>0</v>
      </c>
      <c r="AJ574" s="26">
        <f t="shared" si="431"/>
        <v>0</v>
      </c>
      <c r="AL574" s="23">
        <f t="shared" si="432"/>
        <v>0.49331825912113797</v>
      </c>
      <c r="AN574" s="26">
        <f t="shared" si="433"/>
        <v>0</v>
      </c>
      <c r="AO574" s="26">
        <f t="shared" si="434"/>
        <v>2.6960188205656697</v>
      </c>
      <c r="AP574" s="26">
        <f t="shared" si="435"/>
        <v>0.18607110127609652</v>
      </c>
      <c r="AQ574" s="26">
        <f t="shared" si="436"/>
        <v>0</v>
      </c>
      <c r="AR574" s="26">
        <f t="shared" si="437"/>
        <v>2.2853505016305824E-2</v>
      </c>
      <c r="AS574" s="26">
        <f t="shared" si="438"/>
        <v>0</v>
      </c>
      <c r="AT574" s="26">
        <f t="shared" si="439"/>
        <v>9.5056573141928294E-2</v>
      </c>
      <c r="AU574" s="26">
        <f t="shared" si="440"/>
        <v>4.0124341583788518E-2</v>
      </c>
      <c r="AV574" s="26">
        <f t="shared" si="441"/>
        <v>0</v>
      </c>
      <c r="AW574" s="26">
        <f t="shared" si="442"/>
        <v>2.0833577951996998</v>
      </c>
      <c r="AX574" s="26">
        <f t="shared" si="443"/>
        <v>0</v>
      </c>
      <c r="AY574" s="26">
        <f t="shared" si="444"/>
        <v>0</v>
      </c>
      <c r="AZ574" s="26">
        <f t="shared" si="445"/>
        <v>6.8361101860116864E-3</v>
      </c>
      <c r="BA574" s="26">
        <f t="shared" si="446"/>
        <v>0</v>
      </c>
      <c r="BB574" s="26">
        <f t="shared" si="447"/>
        <v>0</v>
      </c>
      <c r="BC574" s="26">
        <f t="shared" si="448"/>
        <v>0</v>
      </c>
      <c r="BE574" s="23">
        <f t="shared" si="382"/>
        <v>10.340494552376127</v>
      </c>
    </row>
    <row r="575" spans="1:57" s="23" customFormat="1" x14ac:dyDescent="0.25">
      <c r="A575" s="23" t="s">
        <v>925</v>
      </c>
      <c r="C575" s="27">
        <v>0</v>
      </c>
      <c r="D575" s="27">
        <v>30.8</v>
      </c>
      <c r="E575" s="27">
        <v>5.78</v>
      </c>
      <c r="F575" s="27">
        <v>0</v>
      </c>
      <c r="G575" s="27">
        <v>0.27</v>
      </c>
      <c r="H575" s="27">
        <v>0</v>
      </c>
      <c r="I575" s="27">
        <v>0.32</v>
      </c>
      <c r="J575" s="27">
        <v>0.38</v>
      </c>
      <c r="K575" s="28">
        <v>0</v>
      </c>
      <c r="L575" s="27">
        <v>38.950000000000003</v>
      </c>
      <c r="M575" s="27">
        <v>0</v>
      </c>
      <c r="N575" s="28">
        <v>0</v>
      </c>
      <c r="O575" s="27">
        <v>0.04</v>
      </c>
      <c r="P575" s="27">
        <v>0.11</v>
      </c>
      <c r="Q575" s="28">
        <v>0</v>
      </c>
      <c r="R575" s="28">
        <v>0</v>
      </c>
      <c r="S575" s="27">
        <v>76.650000000000006</v>
      </c>
      <c r="U575" s="26">
        <f t="shared" si="416"/>
        <v>0</v>
      </c>
      <c r="V575" s="26">
        <f t="shared" si="417"/>
        <v>0.41103607849160967</v>
      </c>
      <c r="W575" s="26">
        <f t="shared" si="418"/>
        <v>7.1025345480551588E-2</v>
      </c>
      <c r="X575" s="26">
        <f t="shared" si="419"/>
        <v>0</v>
      </c>
      <c r="Y575" s="26">
        <f t="shared" si="420"/>
        <v>3.758017103153394E-3</v>
      </c>
      <c r="Z575" s="26">
        <f t="shared" si="421"/>
        <v>0</v>
      </c>
      <c r="AA575" s="26">
        <f t="shared" si="422"/>
        <v>7.939579797739205E-3</v>
      </c>
      <c r="AB575" s="26">
        <f t="shared" si="423"/>
        <v>6.7763484041699516E-3</v>
      </c>
      <c r="AC575" s="26">
        <f t="shared" si="424"/>
        <v>0</v>
      </c>
      <c r="AD575" s="26">
        <f t="shared" si="425"/>
        <v>0.33893143056038988</v>
      </c>
      <c r="AE575" s="26">
        <f t="shared" si="426"/>
        <v>0</v>
      </c>
      <c r="AF575" s="26">
        <f t="shared" si="427"/>
        <v>0</v>
      </c>
      <c r="AG575" s="26">
        <f t="shared" si="428"/>
        <v>4.996115520183057E-4</v>
      </c>
      <c r="AH575" s="26">
        <f t="shared" si="429"/>
        <v>1.4457761649341451E-3</v>
      </c>
      <c r="AI575" s="26">
        <f t="shared" si="430"/>
        <v>0</v>
      </c>
      <c r="AJ575" s="26">
        <f t="shared" si="431"/>
        <v>0</v>
      </c>
      <c r="AL575" s="23">
        <f t="shared" si="432"/>
        <v>0.49375902087305379</v>
      </c>
      <c r="AN575" s="26">
        <f t="shared" si="433"/>
        <v>0</v>
      </c>
      <c r="AO575" s="26">
        <f t="shared" si="434"/>
        <v>2.4973887733625086</v>
      </c>
      <c r="AP575" s="26">
        <f t="shared" si="435"/>
        <v>0.43153851865814713</v>
      </c>
      <c r="AQ575" s="26">
        <f t="shared" si="436"/>
        <v>0</v>
      </c>
      <c r="AR575" s="26">
        <f t="shared" si="437"/>
        <v>2.2833104475793991E-2</v>
      </c>
      <c r="AS575" s="26">
        <f t="shared" si="438"/>
        <v>0</v>
      </c>
      <c r="AT575" s="26">
        <f t="shared" si="439"/>
        <v>4.8239603503550881E-2</v>
      </c>
      <c r="AU575" s="26">
        <f t="shared" si="440"/>
        <v>4.1171997580043168E-2</v>
      </c>
      <c r="AV575" s="26">
        <f t="shared" si="441"/>
        <v>0</v>
      </c>
      <c r="AW575" s="26">
        <f t="shared" si="442"/>
        <v>2.0592925874717114</v>
      </c>
      <c r="AX575" s="26">
        <f t="shared" si="443"/>
        <v>0</v>
      </c>
      <c r="AY575" s="26">
        <f t="shared" si="444"/>
        <v>0</v>
      </c>
      <c r="AZ575" s="26">
        <f t="shared" si="445"/>
        <v>3.0355590332399617E-3</v>
      </c>
      <c r="BA575" s="26">
        <f t="shared" si="446"/>
        <v>8.7843022840033737E-3</v>
      </c>
      <c r="BB575" s="26">
        <f t="shared" si="447"/>
        <v>0</v>
      </c>
      <c r="BC575" s="26">
        <f t="shared" si="448"/>
        <v>0</v>
      </c>
      <c r="BE575" s="23">
        <f t="shared" si="382"/>
        <v>13.336658382078159</v>
      </c>
    </row>
    <row r="576" spans="1:57" s="23" customFormat="1" x14ac:dyDescent="0.25">
      <c r="A576" s="23" t="s">
        <v>925</v>
      </c>
      <c r="C576" s="27">
        <v>0</v>
      </c>
      <c r="D576" s="27">
        <v>24.56</v>
      </c>
      <c r="E576" s="27">
        <v>12.09</v>
      </c>
      <c r="F576" s="27">
        <v>0</v>
      </c>
      <c r="G576" s="27">
        <v>0.28000000000000003</v>
      </c>
      <c r="H576" s="27">
        <v>0</v>
      </c>
      <c r="I576" s="27">
        <v>0.63</v>
      </c>
      <c r="J576" s="27">
        <v>0.41</v>
      </c>
      <c r="K576" s="28">
        <v>0</v>
      </c>
      <c r="L576" s="27">
        <v>39.67</v>
      </c>
      <c r="M576" s="27">
        <v>0.01</v>
      </c>
      <c r="N576" s="28">
        <v>0</v>
      </c>
      <c r="O576" s="27">
        <v>0.09</v>
      </c>
      <c r="P576" s="27">
        <v>0.1</v>
      </c>
      <c r="Q576" s="28">
        <v>0</v>
      </c>
      <c r="R576" s="28">
        <v>0</v>
      </c>
      <c r="S576" s="27">
        <v>77.86</v>
      </c>
      <c r="U576" s="26">
        <f t="shared" si="416"/>
        <v>0</v>
      </c>
      <c r="V576" s="26">
        <f t="shared" si="417"/>
        <v>0.32776123661538742</v>
      </c>
      <c r="W576" s="26">
        <f t="shared" si="418"/>
        <v>0.14856339565049631</v>
      </c>
      <c r="X576" s="26">
        <f t="shared" si="419"/>
        <v>0</v>
      </c>
      <c r="Y576" s="26">
        <f t="shared" si="420"/>
        <v>3.897202921788705E-3</v>
      </c>
      <c r="Z576" s="26">
        <f t="shared" si="421"/>
        <v>0</v>
      </c>
      <c r="AA576" s="26">
        <f t="shared" si="422"/>
        <v>1.5631047726799061E-2</v>
      </c>
      <c r="AB576" s="26">
        <f t="shared" si="423"/>
        <v>7.3113232781833676E-3</v>
      </c>
      <c r="AC576" s="26">
        <f t="shared" si="424"/>
        <v>0</v>
      </c>
      <c r="AD576" s="26">
        <f t="shared" si="425"/>
        <v>0.34519665854507486</v>
      </c>
      <c r="AE576" s="26">
        <f t="shared" si="426"/>
        <v>1.4090004128371208E-4</v>
      </c>
      <c r="AF576" s="26">
        <f t="shared" si="427"/>
        <v>0</v>
      </c>
      <c r="AG576" s="26">
        <f t="shared" si="428"/>
        <v>1.1241259920411878E-3</v>
      </c>
      <c r="AH576" s="26">
        <f t="shared" si="429"/>
        <v>1.3143419681219501E-3</v>
      </c>
      <c r="AI576" s="26">
        <f t="shared" si="430"/>
        <v>0</v>
      </c>
      <c r="AJ576" s="26">
        <f t="shared" si="431"/>
        <v>0</v>
      </c>
      <c r="AL576" s="23">
        <f t="shared" si="432"/>
        <v>0.49585288291447149</v>
      </c>
      <c r="AN576" s="26">
        <f t="shared" si="433"/>
        <v>0</v>
      </c>
      <c r="AO576" s="26">
        <f t="shared" si="434"/>
        <v>1.9830150105545854</v>
      </c>
      <c r="AP576" s="26">
        <f t="shared" si="435"/>
        <v>0.89883552623886831</v>
      </c>
      <c r="AQ576" s="26">
        <f t="shared" si="436"/>
        <v>0</v>
      </c>
      <c r="AR576" s="26">
        <f t="shared" si="437"/>
        <v>2.3578785499131148E-2</v>
      </c>
      <c r="AS576" s="26">
        <f t="shared" si="438"/>
        <v>0</v>
      </c>
      <c r="AT576" s="26">
        <f t="shared" si="439"/>
        <v>9.4570677707415229E-2</v>
      </c>
      <c r="AU576" s="26">
        <f t="shared" si="440"/>
        <v>4.4234833738646312E-2</v>
      </c>
      <c r="AV576" s="26">
        <f t="shared" si="441"/>
        <v>0</v>
      </c>
      <c r="AW576" s="26">
        <f t="shared" si="442"/>
        <v>2.0885024799056198</v>
      </c>
      <c r="AX576" s="26">
        <f t="shared" si="443"/>
        <v>8.5247084047718809E-4</v>
      </c>
      <c r="AY576" s="26">
        <f t="shared" si="444"/>
        <v>0</v>
      </c>
      <c r="AZ576" s="26">
        <f t="shared" si="445"/>
        <v>6.8011664191640021E-3</v>
      </c>
      <c r="BA576" s="26">
        <f t="shared" si="446"/>
        <v>7.9520076220792567E-3</v>
      </c>
      <c r="BB576" s="26">
        <f t="shared" si="447"/>
        <v>0</v>
      </c>
      <c r="BC576" s="26">
        <f t="shared" si="448"/>
        <v>0</v>
      </c>
      <c r="BE576" s="23">
        <f t="shared" si="382"/>
        <v>19.490441617394524</v>
      </c>
    </row>
    <row r="577" spans="1:57" s="23" customFormat="1" x14ac:dyDescent="0.25">
      <c r="A577" s="23" t="s">
        <v>925</v>
      </c>
      <c r="C577" s="27">
        <v>0</v>
      </c>
      <c r="D577" s="27">
        <v>27.38</v>
      </c>
      <c r="E577" s="27">
        <v>9.65</v>
      </c>
      <c r="F577" s="27">
        <v>0</v>
      </c>
      <c r="G577" s="27">
        <v>0.41</v>
      </c>
      <c r="H577" s="27">
        <v>0</v>
      </c>
      <c r="I577" s="27">
        <v>0.49</v>
      </c>
      <c r="J577" s="27">
        <v>0.13</v>
      </c>
      <c r="K577" s="28">
        <v>0</v>
      </c>
      <c r="L577" s="27">
        <v>39.5</v>
      </c>
      <c r="M577" s="27">
        <v>0</v>
      </c>
      <c r="N577" s="28">
        <v>0</v>
      </c>
      <c r="O577" s="27">
        <v>0.05</v>
      </c>
      <c r="P577" s="27">
        <v>0.03</v>
      </c>
      <c r="Q577" s="28">
        <v>0</v>
      </c>
      <c r="R577" s="28">
        <v>0</v>
      </c>
      <c r="S577" s="27">
        <v>77.63</v>
      </c>
      <c r="U577" s="26">
        <f t="shared" si="416"/>
        <v>0</v>
      </c>
      <c r="V577" s="26">
        <f t="shared" si="417"/>
        <v>0.36539505938637246</v>
      </c>
      <c r="W577" s="26">
        <f t="shared" si="418"/>
        <v>0.11858037783517696</v>
      </c>
      <c r="X577" s="26">
        <f t="shared" si="419"/>
        <v>0</v>
      </c>
      <c r="Y577" s="26">
        <f t="shared" si="420"/>
        <v>5.7066185640477461E-3</v>
      </c>
      <c r="Z577" s="26">
        <f t="shared" si="421"/>
        <v>0</v>
      </c>
      <c r="AA577" s="26">
        <f t="shared" si="422"/>
        <v>1.2157481565288156E-2</v>
      </c>
      <c r="AB577" s="26">
        <f t="shared" si="423"/>
        <v>2.3182244540581412E-3</v>
      </c>
      <c r="AC577" s="26">
        <f t="shared" si="424"/>
        <v>0</v>
      </c>
      <c r="AD577" s="26">
        <f t="shared" si="425"/>
        <v>0.34371736860424645</v>
      </c>
      <c r="AE577" s="26">
        <f t="shared" si="426"/>
        <v>0</v>
      </c>
      <c r="AF577" s="26">
        <f t="shared" si="427"/>
        <v>0</v>
      </c>
      <c r="AG577" s="26">
        <f t="shared" si="428"/>
        <v>6.2451444002288223E-4</v>
      </c>
      <c r="AH577" s="26">
        <f t="shared" si="429"/>
        <v>3.9430259043658501E-4</v>
      </c>
      <c r="AI577" s="26">
        <f t="shared" si="430"/>
        <v>0</v>
      </c>
      <c r="AJ577" s="26">
        <f t="shared" si="431"/>
        <v>0</v>
      </c>
      <c r="AL577" s="23">
        <f t="shared" si="432"/>
        <v>0.50183953735088527</v>
      </c>
      <c r="AN577" s="26">
        <f t="shared" si="433"/>
        <v>0</v>
      </c>
      <c r="AO577" s="26">
        <f t="shared" si="434"/>
        <v>2.1843340282546664</v>
      </c>
      <c r="AP577" s="26">
        <f t="shared" si="435"/>
        <v>0.70887426563363287</v>
      </c>
      <c r="AQ577" s="26">
        <f t="shared" si="436"/>
        <v>0</v>
      </c>
      <c r="AR577" s="26">
        <f t="shared" si="437"/>
        <v>3.4114202684219892E-2</v>
      </c>
      <c r="AS577" s="26">
        <f t="shared" si="438"/>
        <v>0</v>
      </c>
      <c r="AT577" s="26">
        <f t="shared" si="439"/>
        <v>7.2677503427481041E-2</v>
      </c>
      <c r="AU577" s="26">
        <f t="shared" si="440"/>
        <v>1.3858360779795891E-2</v>
      </c>
      <c r="AV577" s="26">
        <f t="shared" si="441"/>
        <v>0</v>
      </c>
      <c r="AW577" s="26">
        <f t="shared" si="442"/>
        <v>2.0547446525556627</v>
      </c>
      <c r="AX577" s="26">
        <f t="shared" si="443"/>
        <v>0</v>
      </c>
      <c r="AY577" s="26">
        <f t="shared" si="444"/>
        <v>0</v>
      </c>
      <c r="AZ577" s="26">
        <f t="shared" si="445"/>
        <v>3.7333513615900467E-3</v>
      </c>
      <c r="BA577" s="26">
        <f t="shared" si="446"/>
        <v>2.3571434358362802E-3</v>
      </c>
      <c r="BB577" s="26">
        <f t="shared" si="447"/>
        <v>0</v>
      </c>
      <c r="BC577" s="26">
        <f t="shared" si="448"/>
        <v>0</v>
      </c>
      <c r="BE577" s="23">
        <f t="shared" si="382"/>
        <v>17.772684886387879</v>
      </c>
    </row>
    <row r="578" spans="1:57" s="23" customFormat="1" x14ac:dyDescent="0.25">
      <c r="A578" s="23" t="s">
        <v>925</v>
      </c>
      <c r="C578" s="27">
        <v>0</v>
      </c>
      <c r="D578" s="27">
        <v>28.7</v>
      </c>
      <c r="E578" s="27">
        <v>8</v>
      </c>
      <c r="F578" s="27">
        <v>0</v>
      </c>
      <c r="G578" s="27">
        <v>0.11</v>
      </c>
      <c r="H578" s="27">
        <v>0</v>
      </c>
      <c r="I578" s="27">
        <v>0.64</v>
      </c>
      <c r="J578" s="27">
        <v>0.27</v>
      </c>
      <c r="K578" s="28">
        <v>0</v>
      </c>
      <c r="L578" s="27">
        <v>39.07</v>
      </c>
      <c r="M578" s="27">
        <v>0</v>
      </c>
      <c r="N578" s="28">
        <v>0</v>
      </c>
      <c r="O578" s="27">
        <v>0.17</v>
      </c>
      <c r="P578" s="27">
        <v>7.0000000000000007E-2</v>
      </c>
      <c r="Q578" s="28">
        <v>0</v>
      </c>
      <c r="R578" s="28">
        <v>0</v>
      </c>
      <c r="S578" s="27">
        <v>77.010000000000005</v>
      </c>
      <c r="U578" s="26">
        <f t="shared" si="416"/>
        <v>0</v>
      </c>
      <c r="V578" s="26">
        <f t="shared" si="417"/>
        <v>0.38301089132172716</v>
      </c>
      <c r="W578" s="26">
        <f t="shared" si="418"/>
        <v>9.830497644367002E-2</v>
      </c>
      <c r="X578" s="26">
        <f t="shared" si="419"/>
        <v>0</v>
      </c>
      <c r="Y578" s="26">
        <f t="shared" si="420"/>
        <v>1.5310440049884197E-3</v>
      </c>
      <c r="Z578" s="26">
        <f t="shared" si="421"/>
        <v>0</v>
      </c>
      <c r="AA578" s="26">
        <f t="shared" si="422"/>
        <v>1.587915959547841E-2</v>
      </c>
      <c r="AB578" s="26">
        <f t="shared" si="423"/>
        <v>4.8147738661207555E-3</v>
      </c>
      <c r="AC578" s="26">
        <f t="shared" si="424"/>
        <v>0</v>
      </c>
      <c r="AD578" s="26">
        <f t="shared" si="425"/>
        <v>0.33997563522450402</v>
      </c>
      <c r="AE578" s="26">
        <f t="shared" si="426"/>
        <v>0</v>
      </c>
      <c r="AF578" s="26">
        <f t="shared" si="427"/>
        <v>0</v>
      </c>
      <c r="AG578" s="26">
        <f t="shared" si="428"/>
        <v>2.1233490960777994E-3</v>
      </c>
      <c r="AH578" s="26">
        <f t="shared" si="429"/>
        <v>9.2003937768536507E-4</v>
      </c>
      <c r="AI578" s="26">
        <f t="shared" si="430"/>
        <v>0</v>
      </c>
      <c r="AJ578" s="26">
        <f t="shared" si="431"/>
        <v>0</v>
      </c>
      <c r="AL578" s="23">
        <f t="shared" si="432"/>
        <v>0.49872607136586405</v>
      </c>
      <c r="AN578" s="26">
        <f t="shared" si="433"/>
        <v>0</v>
      </c>
      <c r="AO578" s="26">
        <f t="shared" si="434"/>
        <v>2.3039354466036213</v>
      </c>
      <c r="AP578" s="26">
        <f t="shared" si="435"/>
        <v>0.59133649966067503</v>
      </c>
      <c r="AQ578" s="26">
        <f t="shared" si="436"/>
        <v>0</v>
      </c>
      <c r="AR578" s="26">
        <f t="shared" si="437"/>
        <v>9.2097291051699403E-3</v>
      </c>
      <c r="AS578" s="26">
        <f t="shared" si="438"/>
        <v>0</v>
      </c>
      <c r="AT578" s="26">
        <f t="shared" si="439"/>
        <v>9.5518324630533516E-2</v>
      </c>
      <c r="AU578" s="26">
        <f t="shared" si="440"/>
        <v>2.8962435348133128E-2</v>
      </c>
      <c r="AV578" s="26">
        <f t="shared" si="441"/>
        <v>0</v>
      </c>
      <c r="AW578" s="26">
        <f t="shared" si="442"/>
        <v>2.0450643433984355</v>
      </c>
      <c r="AX578" s="26">
        <f t="shared" si="443"/>
        <v>0</v>
      </c>
      <c r="AY578" s="26">
        <f t="shared" si="444"/>
        <v>0</v>
      </c>
      <c r="AZ578" s="26">
        <f t="shared" si="445"/>
        <v>1.2772637433586963E-2</v>
      </c>
      <c r="BA578" s="26">
        <f t="shared" si="446"/>
        <v>5.5343369667780621E-3</v>
      </c>
      <c r="BB578" s="26">
        <f t="shared" si="447"/>
        <v>0</v>
      </c>
      <c r="BC578" s="26">
        <f t="shared" si="448"/>
        <v>0</v>
      </c>
      <c r="BE578" s="23">
        <f t="shared" si="382"/>
        <v>16.211421864269528</v>
      </c>
    </row>
    <row r="579" spans="1:57" s="23" customFormat="1" x14ac:dyDescent="0.25">
      <c r="A579" s="23" t="s">
        <v>925</v>
      </c>
      <c r="C579" s="27">
        <v>0</v>
      </c>
      <c r="D579" s="27">
        <v>25.79</v>
      </c>
      <c r="E579" s="27">
        <v>11.43</v>
      </c>
      <c r="F579" s="27">
        <v>0</v>
      </c>
      <c r="G579" s="27">
        <v>0.22</v>
      </c>
      <c r="H579" s="27">
        <v>0</v>
      </c>
      <c r="I579" s="27">
        <v>0.47</v>
      </c>
      <c r="J579" s="27">
        <v>7.0000000000000007E-2</v>
      </c>
      <c r="K579" s="28">
        <v>0</v>
      </c>
      <c r="L579" s="27">
        <v>40.229999999999997</v>
      </c>
      <c r="M579" s="27">
        <v>0.01</v>
      </c>
      <c r="N579" s="28">
        <v>0</v>
      </c>
      <c r="O579" s="27">
        <v>0.08</v>
      </c>
      <c r="P579" s="27">
        <v>0.14000000000000001</v>
      </c>
      <c r="Q579" s="28">
        <v>0</v>
      </c>
      <c r="R579" s="28">
        <v>0</v>
      </c>
      <c r="S579" s="27">
        <v>78.44</v>
      </c>
      <c r="U579" s="26">
        <f t="shared" si="416"/>
        <v>0</v>
      </c>
      <c r="V579" s="26">
        <f t="shared" si="417"/>
        <v>0.34417598910060432</v>
      </c>
      <c r="W579" s="26">
        <f t="shared" si="418"/>
        <v>0.14045323509389354</v>
      </c>
      <c r="X579" s="26">
        <f t="shared" si="419"/>
        <v>0</v>
      </c>
      <c r="Y579" s="26">
        <f t="shared" si="420"/>
        <v>3.0620880099768394E-3</v>
      </c>
      <c r="Z579" s="26">
        <f t="shared" si="421"/>
        <v>0</v>
      </c>
      <c r="AA579" s="26">
        <f t="shared" si="422"/>
        <v>1.1661257827929455E-2</v>
      </c>
      <c r="AB579" s="26">
        <f t="shared" si="423"/>
        <v>1.2482747060313069E-3</v>
      </c>
      <c r="AC579" s="26">
        <f t="shared" si="424"/>
        <v>0</v>
      </c>
      <c r="AD579" s="26">
        <f t="shared" si="425"/>
        <v>0.35006961364427425</v>
      </c>
      <c r="AE579" s="26">
        <f t="shared" si="426"/>
        <v>1.4090004128371208E-4</v>
      </c>
      <c r="AF579" s="26">
        <f t="shared" si="427"/>
        <v>0</v>
      </c>
      <c r="AG579" s="26">
        <f t="shared" si="428"/>
        <v>9.992231040366114E-4</v>
      </c>
      <c r="AH579" s="26">
        <f t="shared" si="429"/>
        <v>1.8400787553707301E-3</v>
      </c>
      <c r="AI579" s="26">
        <f t="shared" si="430"/>
        <v>0</v>
      </c>
      <c r="AJ579" s="26">
        <f t="shared" si="431"/>
        <v>0</v>
      </c>
      <c r="AL579" s="23">
        <f t="shared" si="432"/>
        <v>0.49935257003240408</v>
      </c>
      <c r="AN579" s="26">
        <f t="shared" si="433"/>
        <v>0</v>
      </c>
      <c r="AO579" s="26">
        <f t="shared" si="434"/>
        <v>2.067733359687745</v>
      </c>
      <c r="AP579" s="26">
        <f t="shared" si="435"/>
        <v>0.84381202895248475</v>
      </c>
      <c r="AQ579" s="26">
        <f t="shared" si="436"/>
        <v>0</v>
      </c>
      <c r="AR579" s="26">
        <f t="shared" si="437"/>
        <v>1.8396348754817465E-2</v>
      </c>
      <c r="AS579" s="26">
        <f t="shared" si="438"/>
        <v>0</v>
      </c>
      <c r="AT579" s="26">
        <f t="shared" si="439"/>
        <v>7.0058262604953028E-2</v>
      </c>
      <c r="AU579" s="26">
        <f t="shared" si="440"/>
        <v>7.4993588555094665E-3</v>
      </c>
      <c r="AV579" s="26">
        <f t="shared" si="441"/>
        <v>0</v>
      </c>
      <c r="AW579" s="26">
        <f t="shared" si="442"/>
        <v>2.1031409548261109</v>
      </c>
      <c r="AX579" s="26">
        <f t="shared" si="443"/>
        <v>8.4649634190068612E-4</v>
      </c>
      <c r="AY579" s="26">
        <f t="shared" si="444"/>
        <v>0</v>
      </c>
      <c r="AZ579" s="26">
        <f t="shared" si="445"/>
        <v>6.0031118131930487E-3</v>
      </c>
      <c r="BA579" s="26">
        <f t="shared" si="446"/>
        <v>1.1054786932915896E-2</v>
      </c>
      <c r="BB579" s="26">
        <f t="shared" si="447"/>
        <v>0</v>
      </c>
      <c r="BC579" s="26">
        <f t="shared" si="448"/>
        <v>0</v>
      </c>
      <c r="BE579" s="23">
        <f t="shared" si="382"/>
        <v>18.254044244351618</v>
      </c>
    </row>
    <row r="580" spans="1:57" s="23" customFormat="1" x14ac:dyDescent="0.25">
      <c r="A580" s="23" t="s">
        <v>925</v>
      </c>
      <c r="C580" s="27">
        <v>0</v>
      </c>
      <c r="D580" s="27">
        <v>32.880000000000003</v>
      </c>
      <c r="E580" s="27">
        <v>2.48</v>
      </c>
      <c r="F580" s="27">
        <v>0</v>
      </c>
      <c r="G580" s="27">
        <v>0.21</v>
      </c>
      <c r="H580" s="27">
        <v>0</v>
      </c>
      <c r="I580" s="27">
        <v>1.17</v>
      </c>
      <c r="J580" s="27">
        <v>0.32</v>
      </c>
      <c r="K580" s="28">
        <v>0</v>
      </c>
      <c r="L580" s="27">
        <v>39.450000000000003</v>
      </c>
      <c r="M580" s="27">
        <v>0</v>
      </c>
      <c r="N580" s="28">
        <v>0</v>
      </c>
      <c r="O580" s="27">
        <v>7.0000000000000007E-2</v>
      </c>
      <c r="P580" s="27">
        <v>0.03</v>
      </c>
      <c r="Q580" s="28">
        <v>0</v>
      </c>
      <c r="R580" s="28">
        <v>0</v>
      </c>
      <c r="S580" s="27">
        <v>76.61</v>
      </c>
      <c r="U580" s="26">
        <f t="shared" si="416"/>
        <v>0</v>
      </c>
      <c r="V580" s="26">
        <f t="shared" si="417"/>
        <v>0.43879435911701709</v>
      </c>
      <c r="W580" s="26">
        <f t="shared" si="418"/>
        <v>3.0474542697537705E-2</v>
      </c>
      <c r="X580" s="26">
        <f t="shared" si="419"/>
        <v>0</v>
      </c>
      <c r="Y580" s="26">
        <f t="shared" si="420"/>
        <v>2.9229021913415284E-3</v>
      </c>
      <c r="Z580" s="26">
        <f t="shared" si="421"/>
        <v>0</v>
      </c>
      <c r="AA580" s="26">
        <f t="shared" si="422"/>
        <v>2.9029088635483966E-2</v>
      </c>
      <c r="AB580" s="26">
        <f t="shared" si="423"/>
        <v>5.7063986561431169E-3</v>
      </c>
      <c r="AC580" s="26">
        <f t="shared" si="424"/>
        <v>0</v>
      </c>
      <c r="AD580" s="26">
        <f t="shared" si="425"/>
        <v>0.34328228332753219</v>
      </c>
      <c r="AE580" s="26">
        <f t="shared" si="426"/>
        <v>0</v>
      </c>
      <c r="AF580" s="26">
        <f t="shared" si="427"/>
        <v>0</v>
      </c>
      <c r="AG580" s="26">
        <f t="shared" si="428"/>
        <v>8.7432021603203508E-4</v>
      </c>
      <c r="AH580" s="26">
        <f t="shared" si="429"/>
        <v>3.9430259043658501E-4</v>
      </c>
      <c r="AI580" s="26">
        <f t="shared" si="430"/>
        <v>0</v>
      </c>
      <c r="AJ580" s="26">
        <f t="shared" si="431"/>
        <v>0</v>
      </c>
      <c r="AL580" s="23">
        <f t="shared" si="432"/>
        <v>0.50122089264138026</v>
      </c>
      <c r="AN580" s="26">
        <f t="shared" si="433"/>
        <v>0</v>
      </c>
      <c r="AO580" s="26">
        <f t="shared" si="434"/>
        <v>2.6263531641984312</v>
      </c>
      <c r="AP580" s="26">
        <f t="shared" si="435"/>
        <v>0.1824018699835524</v>
      </c>
      <c r="AQ580" s="26">
        <f t="shared" si="436"/>
        <v>0</v>
      </c>
      <c r="AR580" s="26">
        <f t="shared" si="437"/>
        <v>1.7494694859614576E-2</v>
      </c>
      <c r="AS580" s="26">
        <f t="shared" si="438"/>
        <v>0</v>
      </c>
      <c r="AT580" s="26">
        <f t="shared" si="439"/>
        <v>0.1737502709584019</v>
      </c>
      <c r="AU580" s="26">
        <f t="shared" si="440"/>
        <v>3.4154992778160198E-2</v>
      </c>
      <c r="AV580" s="26">
        <f t="shared" si="441"/>
        <v>0</v>
      </c>
      <c r="AW580" s="26">
        <f t="shared" si="442"/>
        <v>2.0546766208316143</v>
      </c>
      <c r="AX580" s="26">
        <f t="shared" si="443"/>
        <v>0</v>
      </c>
      <c r="AY580" s="26">
        <f t="shared" si="444"/>
        <v>0</v>
      </c>
      <c r="AZ580" s="26">
        <f t="shared" si="445"/>
        <v>5.233143084426079E-3</v>
      </c>
      <c r="BA580" s="26">
        <f t="shared" si="446"/>
        <v>2.3600528004248948E-3</v>
      </c>
      <c r="BB580" s="26">
        <f t="shared" si="447"/>
        <v>0</v>
      </c>
      <c r="BC580" s="26">
        <f t="shared" si="448"/>
        <v>0</v>
      </c>
      <c r="BE580" s="23">
        <f t="shared" si="382"/>
        <v>12.004380561438778</v>
      </c>
    </row>
    <row r="581" spans="1:57" s="23" customFormat="1" x14ac:dyDescent="0.25">
      <c r="A581" s="23" t="s">
        <v>925</v>
      </c>
      <c r="C581" s="27">
        <v>0</v>
      </c>
      <c r="D581" s="27">
        <v>24.37</v>
      </c>
      <c r="E581" s="27">
        <v>11.55</v>
      </c>
      <c r="F581" s="27">
        <v>0</v>
      </c>
      <c r="G581" s="27">
        <v>0.22</v>
      </c>
      <c r="H581" s="27">
        <v>0</v>
      </c>
      <c r="I581" s="27">
        <v>1.67</v>
      </c>
      <c r="J581" s="27">
        <v>0.35</v>
      </c>
      <c r="K581" s="28">
        <v>0</v>
      </c>
      <c r="L581" s="27">
        <v>40.04</v>
      </c>
      <c r="M581" s="27">
        <v>0.05</v>
      </c>
      <c r="N581" s="28">
        <v>0</v>
      </c>
      <c r="O581" s="27">
        <v>0.05</v>
      </c>
      <c r="P581" s="27">
        <v>0.12</v>
      </c>
      <c r="Q581" s="28">
        <v>0</v>
      </c>
      <c r="R581" s="28">
        <v>0</v>
      </c>
      <c r="S581" s="27">
        <v>78.42</v>
      </c>
      <c r="U581" s="26">
        <f t="shared" si="416"/>
        <v>0</v>
      </c>
      <c r="V581" s="26">
        <f t="shared" si="417"/>
        <v>0.32522562444287428</v>
      </c>
      <c r="W581" s="26">
        <f t="shared" si="418"/>
        <v>0.14192780974054858</v>
      </c>
      <c r="X581" s="26">
        <f t="shared" si="419"/>
        <v>0</v>
      </c>
      <c r="Y581" s="26">
        <f t="shared" si="420"/>
        <v>3.0620880099768394E-3</v>
      </c>
      <c r="Z581" s="26">
        <f t="shared" si="421"/>
        <v>0</v>
      </c>
      <c r="AA581" s="26">
        <f t="shared" si="422"/>
        <v>4.1434682069451473E-2</v>
      </c>
      <c r="AB581" s="26">
        <f t="shared" si="423"/>
        <v>6.2413735301565338E-3</v>
      </c>
      <c r="AC581" s="26">
        <f t="shared" si="424"/>
        <v>0</v>
      </c>
      <c r="AD581" s="26">
        <f t="shared" si="425"/>
        <v>0.34841628959276016</v>
      </c>
      <c r="AE581" s="26">
        <f t="shared" si="426"/>
        <v>7.0450020641856046E-4</v>
      </c>
      <c r="AF581" s="26">
        <f t="shared" si="427"/>
        <v>0</v>
      </c>
      <c r="AG581" s="26">
        <f t="shared" si="428"/>
        <v>6.2451444002288223E-4</v>
      </c>
      <c r="AH581" s="26">
        <f t="shared" si="429"/>
        <v>1.57721036174634E-3</v>
      </c>
      <c r="AI581" s="26">
        <f t="shared" si="430"/>
        <v>0</v>
      </c>
      <c r="AJ581" s="26">
        <f t="shared" si="431"/>
        <v>0</v>
      </c>
      <c r="AL581" s="23">
        <f t="shared" si="432"/>
        <v>0.51165020426285113</v>
      </c>
      <c r="AN581" s="26">
        <f t="shared" si="433"/>
        <v>0</v>
      </c>
      <c r="AO581" s="26">
        <f t="shared" si="434"/>
        <v>1.9069216922024061</v>
      </c>
      <c r="AP581" s="26">
        <f t="shared" si="435"/>
        <v>0.83217679905959174</v>
      </c>
      <c r="AQ581" s="26">
        <f t="shared" si="436"/>
        <v>0</v>
      </c>
      <c r="AR581" s="26">
        <f t="shared" si="437"/>
        <v>1.7954188141418661E-2</v>
      </c>
      <c r="AS581" s="26">
        <f t="shared" si="438"/>
        <v>0</v>
      </c>
      <c r="AT581" s="26">
        <f t="shared" si="439"/>
        <v>0.24294732059658367</v>
      </c>
      <c r="AU581" s="26">
        <f t="shared" si="440"/>
        <v>3.6595549917635563E-2</v>
      </c>
      <c r="AV581" s="26">
        <f t="shared" si="441"/>
        <v>0</v>
      </c>
      <c r="AW581" s="26">
        <f t="shared" si="442"/>
        <v>2.0428973937070931</v>
      </c>
      <c r="AX581" s="26">
        <f t="shared" si="443"/>
        <v>4.130753005953865E-3</v>
      </c>
      <c r="AY581" s="26">
        <f t="shared" si="444"/>
        <v>0</v>
      </c>
      <c r="AZ581" s="26">
        <f t="shared" si="445"/>
        <v>3.6617659964934702E-3</v>
      </c>
      <c r="BA581" s="26">
        <f t="shared" si="446"/>
        <v>9.2477850019741792E-3</v>
      </c>
      <c r="BB581" s="26">
        <f t="shared" si="447"/>
        <v>0</v>
      </c>
      <c r="BC581" s="26">
        <f t="shared" si="448"/>
        <v>0</v>
      </c>
      <c r="BE581" s="23">
        <f t="shared" si="382"/>
        <v>21.886963237855255</v>
      </c>
    </row>
    <row r="582" spans="1:57" s="23" customFormat="1" x14ac:dyDescent="0.25">
      <c r="A582" s="23" t="s">
        <v>925</v>
      </c>
      <c r="C582" s="27">
        <v>0</v>
      </c>
      <c r="D582" s="27">
        <v>31.37</v>
      </c>
      <c r="E582" s="27">
        <v>5.54</v>
      </c>
      <c r="F582" s="27">
        <v>0</v>
      </c>
      <c r="G582" s="27">
        <v>0.22</v>
      </c>
      <c r="H582" s="27">
        <v>0</v>
      </c>
      <c r="I582" s="27">
        <v>0.65</v>
      </c>
      <c r="J582" s="27">
        <v>0.19</v>
      </c>
      <c r="K582" s="28">
        <v>0</v>
      </c>
      <c r="L582" s="27">
        <v>40.71</v>
      </c>
      <c r="M582" s="27">
        <v>0</v>
      </c>
      <c r="N582" s="28">
        <v>0</v>
      </c>
      <c r="O582" s="27">
        <v>0.05</v>
      </c>
      <c r="P582" s="27">
        <v>0.15</v>
      </c>
      <c r="Q582" s="28">
        <v>0</v>
      </c>
      <c r="R582" s="28">
        <v>0</v>
      </c>
      <c r="S582" s="27">
        <v>78.88</v>
      </c>
      <c r="U582" s="26">
        <f t="shared" si="416"/>
        <v>0</v>
      </c>
      <c r="V582" s="26">
        <f t="shared" si="417"/>
        <v>0.41864291500914919</v>
      </c>
      <c r="W582" s="26">
        <f t="shared" si="418"/>
        <v>6.8076196187241492E-2</v>
      </c>
      <c r="X582" s="26">
        <f t="shared" si="419"/>
        <v>0</v>
      </c>
      <c r="Y582" s="26">
        <f t="shared" si="420"/>
        <v>3.0620880099768394E-3</v>
      </c>
      <c r="Z582" s="26">
        <f t="shared" si="421"/>
        <v>0</v>
      </c>
      <c r="AA582" s="26">
        <f t="shared" si="422"/>
        <v>1.6127271464157759E-2</v>
      </c>
      <c r="AB582" s="26">
        <f t="shared" si="423"/>
        <v>3.3881742020849758E-3</v>
      </c>
      <c r="AC582" s="26">
        <f t="shared" si="424"/>
        <v>0</v>
      </c>
      <c r="AD582" s="26">
        <f t="shared" si="425"/>
        <v>0.35424643230073094</v>
      </c>
      <c r="AE582" s="26">
        <f t="shared" si="426"/>
        <v>0</v>
      </c>
      <c r="AF582" s="26">
        <f t="shared" si="427"/>
        <v>0</v>
      </c>
      <c r="AG582" s="26">
        <f t="shared" si="428"/>
        <v>6.2451444002288223E-4</v>
      </c>
      <c r="AH582" s="26">
        <f t="shared" si="429"/>
        <v>1.9715129521829249E-3</v>
      </c>
      <c r="AI582" s="26">
        <f t="shared" si="430"/>
        <v>0</v>
      </c>
      <c r="AJ582" s="26">
        <f t="shared" si="431"/>
        <v>0</v>
      </c>
      <c r="AL582" s="23">
        <f t="shared" si="432"/>
        <v>0.50590847067052525</v>
      </c>
      <c r="AN582" s="26">
        <f t="shared" si="433"/>
        <v>0</v>
      </c>
      <c r="AO582" s="26">
        <f t="shared" si="434"/>
        <v>2.4825216770196672</v>
      </c>
      <c r="AP582" s="26">
        <f t="shared" si="435"/>
        <v>0.40368683349192053</v>
      </c>
      <c r="AQ582" s="26">
        <f t="shared" si="436"/>
        <v>0</v>
      </c>
      <c r="AR582" s="26">
        <f t="shared" si="437"/>
        <v>1.815795655240789E-2</v>
      </c>
      <c r="AS582" s="26">
        <f t="shared" si="438"/>
        <v>0</v>
      </c>
      <c r="AT582" s="26">
        <f t="shared" si="439"/>
        <v>9.5633532936004365E-2</v>
      </c>
      <c r="AU582" s="26">
        <f t="shared" si="440"/>
        <v>2.0091623674106478E-2</v>
      </c>
      <c r="AV582" s="26">
        <f t="shared" si="441"/>
        <v>0</v>
      </c>
      <c r="AW582" s="26">
        <f t="shared" si="442"/>
        <v>2.1006552736578028</v>
      </c>
      <c r="AX582" s="26">
        <f t="shared" si="443"/>
        <v>0</v>
      </c>
      <c r="AY582" s="26">
        <f t="shared" si="444"/>
        <v>0</v>
      </c>
      <c r="AZ582" s="26">
        <f t="shared" si="445"/>
        <v>3.7033246697480158E-3</v>
      </c>
      <c r="BA582" s="26">
        <f t="shared" si="446"/>
        <v>1.1690926717850193E-2</v>
      </c>
      <c r="BB582" s="26">
        <f t="shared" si="447"/>
        <v>0</v>
      </c>
      <c r="BC582" s="26">
        <f t="shared" si="448"/>
        <v>0</v>
      </c>
      <c r="BE582" s="23">
        <f t="shared" si="382"/>
        <v>14.14044304301769</v>
      </c>
    </row>
    <row r="583" spans="1:57" s="23" customFormat="1" x14ac:dyDescent="0.25">
      <c r="A583" s="23" t="s">
        <v>925</v>
      </c>
      <c r="C583" s="27">
        <v>0</v>
      </c>
      <c r="D583" s="27">
        <v>28.39</v>
      </c>
      <c r="E583" s="27">
        <v>5.41</v>
      </c>
      <c r="F583" s="27">
        <v>0</v>
      </c>
      <c r="G583" s="27">
        <v>0.1</v>
      </c>
      <c r="H583" s="27">
        <v>0</v>
      </c>
      <c r="I583" s="27">
        <v>0.99</v>
      </c>
      <c r="J583" s="27">
        <v>0.11</v>
      </c>
      <c r="K583" s="28">
        <v>0</v>
      </c>
      <c r="L583" s="27">
        <v>37.31</v>
      </c>
      <c r="M583" s="27">
        <v>0</v>
      </c>
      <c r="N583" s="28">
        <v>0</v>
      </c>
      <c r="O583" s="27">
        <v>0.03</v>
      </c>
      <c r="P583" s="27">
        <v>3.3</v>
      </c>
      <c r="Q583" s="28">
        <v>0</v>
      </c>
      <c r="R583" s="28">
        <v>0</v>
      </c>
      <c r="S583" s="27">
        <v>75.64</v>
      </c>
      <c r="U583" s="26">
        <f t="shared" si="416"/>
        <v>0</v>
      </c>
      <c r="V583" s="26">
        <f t="shared" si="417"/>
        <v>0.37887383988236356</v>
      </c>
      <c r="W583" s="26">
        <f t="shared" si="418"/>
        <v>6.6478740320031843E-2</v>
      </c>
      <c r="X583" s="26">
        <f t="shared" si="419"/>
        <v>0</v>
      </c>
      <c r="Y583" s="26">
        <f t="shared" si="420"/>
        <v>1.3918581863531089E-3</v>
      </c>
      <c r="Z583" s="26">
        <f t="shared" si="421"/>
        <v>0</v>
      </c>
      <c r="AA583" s="26">
        <f t="shared" si="422"/>
        <v>2.4563074999255665E-2</v>
      </c>
      <c r="AB583" s="26">
        <f t="shared" si="423"/>
        <v>1.9615745380491966E-3</v>
      </c>
      <c r="AC583" s="26">
        <f t="shared" si="424"/>
        <v>0</v>
      </c>
      <c r="AD583" s="26">
        <f t="shared" si="425"/>
        <v>0.32466063348416291</v>
      </c>
      <c r="AE583" s="26">
        <f t="shared" si="426"/>
        <v>0</v>
      </c>
      <c r="AF583" s="26">
        <f t="shared" si="427"/>
        <v>0</v>
      </c>
      <c r="AG583" s="26">
        <f t="shared" si="428"/>
        <v>3.7470866401372927E-4</v>
      </c>
      <c r="AH583" s="26">
        <f t="shared" si="429"/>
        <v>4.3373284948024352E-2</v>
      </c>
      <c r="AI583" s="26">
        <f t="shared" si="430"/>
        <v>0</v>
      </c>
      <c r="AJ583" s="26">
        <f t="shared" si="431"/>
        <v>0</v>
      </c>
      <c r="AL583" s="23">
        <f t="shared" si="432"/>
        <v>0.4713075133880042</v>
      </c>
      <c r="AN583" s="26">
        <f t="shared" si="433"/>
        <v>0</v>
      </c>
      <c r="AO583" s="26">
        <f t="shared" si="434"/>
        <v>2.4116346278387595</v>
      </c>
      <c r="AP583" s="26">
        <f t="shared" si="435"/>
        <v>0.42315519123903617</v>
      </c>
      <c r="AQ583" s="26">
        <f t="shared" si="436"/>
        <v>0</v>
      </c>
      <c r="AR583" s="26">
        <f t="shared" si="437"/>
        <v>8.8595544107564067E-3</v>
      </c>
      <c r="AS583" s="26">
        <f t="shared" si="438"/>
        <v>0</v>
      </c>
      <c r="AT583" s="26">
        <f t="shared" si="439"/>
        <v>0.15635062651144774</v>
      </c>
      <c r="AU583" s="26">
        <f t="shared" si="440"/>
        <v>1.2485953325558354E-2</v>
      </c>
      <c r="AV583" s="26">
        <f t="shared" si="441"/>
        <v>0</v>
      </c>
      <c r="AW583" s="26">
        <f t="shared" si="442"/>
        <v>2.0665528827473998</v>
      </c>
      <c r="AX583" s="26">
        <f t="shared" si="443"/>
        <v>0</v>
      </c>
      <c r="AY583" s="26">
        <f t="shared" si="444"/>
        <v>0</v>
      </c>
      <c r="AZ583" s="26">
        <f t="shared" si="445"/>
        <v>2.3851221550880526E-3</v>
      </c>
      <c r="BA583" s="26">
        <f t="shared" si="446"/>
        <v>0.27608270852442746</v>
      </c>
      <c r="BB583" s="26">
        <f t="shared" si="447"/>
        <v>0</v>
      </c>
      <c r="BC583" s="26">
        <f t="shared" si="448"/>
        <v>0</v>
      </c>
      <c r="BE583" s="23">
        <f t="shared" si="382"/>
        <v>15.527179320736829</v>
      </c>
    </row>
    <row r="584" spans="1:57" s="23" customFormat="1" x14ac:dyDescent="0.25">
      <c r="A584" s="23" t="s">
        <v>925</v>
      </c>
      <c r="C584" s="27">
        <v>0</v>
      </c>
      <c r="D584" s="27">
        <v>28.1</v>
      </c>
      <c r="E584" s="27">
        <v>9.01</v>
      </c>
      <c r="F584" s="27">
        <v>0</v>
      </c>
      <c r="G584" s="27">
        <v>0.08</v>
      </c>
      <c r="H584" s="27">
        <v>0</v>
      </c>
      <c r="I584" s="27">
        <v>0.34</v>
      </c>
      <c r="J584" s="27">
        <v>0.3</v>
      </c>
      <c r="K584" s="28">
        <v>0</v>
      </c>
      <c r="L584" s="27">
        <v>38.9</v>
      </c>
      <c r="M584" s="27">
        <v>0</v>
      </c>
      <c r="N584" s="28">
        <v>0</v>
      </c>
      <c r="O584" s="27">
        <v>0.09</v>
      </c>
      <c r="P584" s="27">
        <v>0.11</v>
      </c>
      <c r="Q584" s="28">
        <v>0</v>
      </c>
      <c r="R584" s="28">
        <v>0</v>
      </c>
      <c r="S584" s="27">
        <v>76.92</v>
      </c>
      <c r="U584" s="26">
        <f t="shared" si="416"/>
        <v>0</v>
      </c>
      <c r="V584" s="26">
        <f t="shared" si="417"/>
        <v>0.37500369498747504</v>
      </c>
      <c r="W584" s="26">
        <f t="shared" si="418"/>
        <v>0.11071597971968335</v>
      </c>
      <c r="X584" s="26">
        <f t="shared" si="419"/>
        <v>0</v>
      </c>
      <c r="Y584" s="26">
        <f t="shared" si="420"/>
        <v>1.1134865490824871E-3</v>
      </c>
      <c r="Z584" s="26">
        <f t="shared" si="421"/>
        <v>0</v>
      </c>
      <c r="AA584" s="26">
        <f t="shared" si="422"/>
        <v>8.4358035350979056E-3</v>
      </c>
      <c r="AB584" s="26">
        <f t="shared" si="423"/>
        <v>5.3497487401341715E-3</v>
      </c>
      <c r="AC584" s="26">
        <f t="shared" si="424"/>
        <v>0</v>
      </c>
      <c r="AD584" s="26">
        <f t="shared" si="425"/>
        <v>0.33849634528367556</v>
      </c>
      <c r="AE584" s="26">
        <f t="shared" si="426"/>
        <v>0</v>
      </c>
      <c r="AF584" s="26">
        <f t="shared" si="427"/>
        <v>0</v>
      </c>
      <c r="AG584" s="26">
        <f t="shared" si="428"/>
        <v>1.1241259920411878E-3</v>
      </c>
      <c r="AH584" s="26">
        <f t="shared" si="429"/>
        <v>1.4457761649341451E-3</v>
      </c>
      <c r="AI584" s="26">
        <f t="shared" si="430"/>
        <v>0</v>
      </c>
      <c r="AJ584" s="26">
        <f t="shared" si="431"/>
        <v>0</v>
      </c>
      <c r="AL584" s="23">
        <f t="shared" si="432"/>
        <v>0.49526896479133881</v>
      </c>
      <c r="AN584" s="26">
        <f t="shared" si="433"/>
        <v>0</v>
      </c>
      <c r="AO584" s="26">
        <f t="shared" si="434"/>
        <v>2.2715154086757732</v>
      </c>
      <c r="AP584" s="26">
        <f t="shared" si="435"/>
        <v>0.67064153575418739</v>
      </c>
      <c r="AQ584" s="26">
        <f t="shared" si="436"/>
        <v>0</v>
      </c>
      <c r="AR584" s="26">
        <f t="shared" si="437"/>
        <v>6.7447384849862865E-3</v>
      </c>
      <c r="AS584" s="26">
        <f t="shared" si="438"/>
        <v>0</v>
      </c>
      <c r="AT584" s="26">
        <f t="shared" si="439"/>
        <v>5.1098317085052865E-2</v>
      </c>
      <c r="AU584" s="26">
        <f t="shared" si="440"/>
        <v>3.2405111891402688E-2</v>
      </c>
      <c r="AV584" s="26">
        <f t="shared" si="441"/>
        <v>0</v>
      </c>
      <c r="AW584" s="26">
        <f t="shared" si="442"/>
        <v>2.0503789012478526</v>
      </c>
      <c r="AX584" s="26">
        <f t="shared" si="443"/>
        <v>0</v>
      </c>
      <c r="AY584" s="26">
        <f t="shared" si="444"/>
        <v>0</v>
      </c>
      <c r="AZ584" s="26">
        <f t="shared" si="445"/>
        <v>6.8091849396304813E-3</v>
      </c>
      <c r="BA584" s="26">
        <f t="shared" si="446"/>
        <v>8.7575212725670981E-3</v>
      </c>
      <c r="BB584" s="26">
        <f t="shared" si="447"/>
        <v>0</v>
      </c>
      <c r="BC584" s="26">
        <f t="shared" si="448"/>
        <v>0</v>
      </c>
      <c r="BE584" s="23">
        <f t="shared" si="382"/>
        <v>15.668601040476682</v>
      </c>
    </row>
    <row r="585" spans="1:57" s="23" customFormat="1" x14ac:dyDescent="0.25">
      <c r="A585" s="23" t="s">
        <v>925</v>
      </c>
      <c r="C585" s="27">
        <v>0</v>
      </c>
      <c r="D585" s="27">
        <v>29.03</v>
      </c>
      <c r="E585" s="27">
        <v>8.16</v>
      </c>
      <c r="F585" s="27">
        <v>0</v>
      </c>
      <c r="G585" s="27">
        <v>0</v>
      </c>
      <c r="H585" s="27">
        <v>0</v>
      </c>
      <c r="I585" s="27">
        <v>0.44</v>
      </c>
      <c r="J585" s="27">
        <v>0.33</v>
      </c>
      <c r="K585" s="28">
        <v>0</v>
      </c>
      <c r="L585" s="27">
        <v>39.83</v>
      </c>
      <c r="M585" s="27">
        <v>0</v>
      </c>
      <c r="N585" s="28">
        <v>0</v>
      </c>
      <c r="O585" s="27">
        <v>0.02</v>
      </c>
      <c r="P585" s="27">
        <v>0.11</v>
      </c>
      <c r="Q585" s="28">
        <v>0</v>
      </c>
      <c r="R585" s="28">
        <v>0</v>
      </c>
      <c r="S585" s="27">
        <v>77.930000000000007</v>
      </c>
      <c r="U585" s="26">
        <f t="shared" si="416"/>
        <v>0</v>
      </c>
      <c r="V585" s="26">
        <f t="shared" si="417"/>
        <v>0.38741484930556586</v>
      </c>
      <c r="W585" s="26">
        <f t="shared" si="418"/>
        <v>0.10027107597254342</v>
      </c>
      <c r="X585" s="26">
        <f t="shared" si="419"/>
        <v>0</v>
      </c>
      <c r="Y585" s="26">
        <f t="shared" si="420"/>
        <v>0</v>
      </c>
      <c r="Z585" s="26">
        <f t="shared" si="421"/>
        <v>0</v>
      </c>
      <c r="AA585" s="26">
        <f t="shared" si="422"/>
        <v>1.0916922221891405E-2</v>
      </c>
      <c r="AB585" s="26">
        <f t="shared" si="423"/>
        <v>5.8847236141475892E-3</v>
      </c>
      <c r="AC585" s="26">
        <f t="shared" si="424"/>
        <v>0</v>
      </c>
      <c r="AD585" s="26">
        <f t="shared" si="425"/>
        <v>0.34658893143056035</v>
      </c>
      <c r="AE585" s="26">
        <f t="shared" si="426"/>
        <v>0</v>
      </c>
      <c r="AF585" s="26">
        <f t="shared" si="427"/>
        <v>0</v>
      </c>
      <c r="AG585" s="26">
        <f t="shared" si="428"/>
        <v>2.4980577600915285E-4</v>
      </c>
      <c r="AH585" s="26">
        <f t="shared" si="429"/>
        <v>1.4457761649341451E-3</v>
      </c>
      <c r="AI585" s="26">
        <f t="shared" si="430"/>
        <v>0</v>
      </c>
      <c r="AJ585" s="26">
        <f t="shared" si="431"/>
        <v>0</v>
      </c>
      <c r="AL585" s="23">
        <f t="shared" si="432"/>
        <v>0.49860284750000067</v>
      </c>
      <c r="AN585" s="26">
        <f t="shared" si="433"/>
        <v>0</v>
      </c>
      <c r="AO585" s="26">
        <f t="shared" si="434"/>
        <v>2.3310026281321949</v>
      </c>
      <c r="AP585" s="26">
        <f t="shared" si="435"/>
        <v>0.60331229439605205</v>
      </c>
      <c r="AQ585" s="26">
        <f t="shared" si="436"/>
        <v>0</v>
      </c>
      <c r="AR585" s="26">
        <f t="shared" si="437"/>
        <v>0</v>
      </c>
      <c r="AS585" s="26">
        <f t="shared" si="438"/>
        <v>0</v>
      </c>
      <c r="AT585" s="26">
        <f t="shared" si="439"/>
        <v>6.5685077471753048E-2</v>
      </c>
      <c r="AU585" s="26">
        <f t="shared" si="440"/>
        <v>3.5407280425615188E-2</v>
      </c>
      <c r="AV585" s="26">
        <f t="shared" si="441"/>
        <v>0</v>
      </c>
      <c r="AW585" s="26">
        <f t="shared" si="442"/>
        <v>2.0853607224769801</v>
      </c>
      <c r="AX585" s="26">
        <f t="shared" si="443"/>
        <v>0</v>
      </c>
      <c r="AY585" s="26">
        <f t="shared" si="444"/>
        <v>0</v>
      </c>
      <c r="AZ585" s="26">
        <f t="shared" si="445"/>
        <v>1.5030345931336814E-3</v>
      </c>
      <c r="BA585" s="26">
        <f t="shared" si="446"/>
        <v>8.6989645497410218E-3</v>
      </c>
      <c r="BB585" s="26">
        <f t="shared" si="447"/>
        <v>0</v>
      </c>
      <c r="BC585" s="26">
        <f t="shared" si="448"/>
        <v>0</v>
      </c>
      <c r="BE585" s="23">
        <f t="shared" si="382"/>
        <v>15.014522117998828</v>
      </c>
    </row>
    <row r="586" spans="1:57" s="23" customFormat="1" x14ac:dyDescent="0.25">
      <c r="A586" s="23" t="s">
        <v>925</v>
      </c>
      <c r="C586" s="27">
        <v>0</v>
      </c>
      <c r="D586" s="27">
        <v>28.84</v>
      </c>
      <c r="E586" s="27">
        <v>7.84</v>
      </c>
      <c r="F586" s="27">
        <v>0</v>
      </c>
      <c r="G586" s="27">
        <v>0.1</v>
      </c>
      <c r="H586" s="27">
        <v>0</v>
      </c>
      <c r="I586" s="27">
        <v>0.66</v>
      </c>
      <c r="J586" s="27">
        <v>0.28000000000000003</v>
      </c>
      <c r="K586" s="28">
        <v>0</v>
      </c>
      <c r="L586" s="27">
        <v>39.61</v>
      </c>
      <c r="M586" s="27">
        <v>0</v>
      </c>
      <c r="N586" s="28">
        <v>0</v>
      </c>
      <c r="O586" s="27">
        <v>0.09</v>
      </c>
      <c r="P586" s="27">
        <v>0.06</v>
      </c>
      <c r="Q586" s="28">
        <v>0</v>
      </c>
      <c r="R586" s="28">
        <v>0</v>
      </c>
      <c r="S586" s="27">
        <v>77.48</v>
      </c>
      <c r="U586" s="26">
        <f t="shared" si="416"/>
        <v>0</v>
      </c>
      <c r="V586" s="26">
        <f t="shared" si="417"/>
        <v>0.38487923713305267</v>
      </c>
      <c r="W586" s="26">
        <f t="shared" si="418"/>
        <v>9.6338876914796617E-2</v>
      </c>
      <c r="X586" s="26">
        <f t="shared" si="419"/>
        <v>0</v>
      </c>
      <c r="Y586" s="26">
        <f t="shared" si="420"/>
        <v>1.3918581863531089E-3</v>
      </c>
      <c r="Z586" s="26">
        <f t="shared" si="421"/>
        <v>0</v>
      </c>
      <c r="AA586" s="26">
        <f t="shared" si="422"/>
        <v>1.6375383332837109E-2</v>
      </c>
      <c r="AB586" s="26">
        <f t="shared" si="423"/>
        <v>4.9930988241252278E-3</v>
      </c>
      <c r="AC586" s="26">
        <f t="shared" si="424"/>
        <v>0</v>
      </c>
      <c r="AD586" s="26">
        <f t="shared" si="425"/>
        <v>0.34467455621301774</v>
      </c>
      <c r="AE586" s="26">
        <f t="shared" si="426"/>
        <v>0</v>
      </c>
      <c r="AF586" s="26">
        <f t="shared" si="427"/>
        <v>0</v>
      </c>
      <c r="AG586" s="26">
        <f t="shared" si="428"/>
        <v>1.1241259920411878E-3</v>
      </c>
      <c r="AH586" s="26">
        <f t="shared" si="429"/>
        <v>7.8860518087317001E-4</v>
      </c>
      <c r="AI586" s="26">
        <f t="shared" si="430"/>
        <v>0</v>
      </c>
      <c r="AJ586" s="26">
        <f t="shared" si="431"/>
        <v>0</v>
      </c>
      <c r="AL586" s="23">
        <f t="shared" si="432"/>
        <v>0.49898535556703955</v>
      </c>
      <c r="AN586" s="26">
        <f t="shared" si="433"/>
        <v>0</v>
      </c>
      <c r="AO586" s="26">
        <f t="shared" si="434"/>
        <v>2.3139711386660737</v>
      </c>
      <c r="AP586" s="26">
        <f t="shared" si="435"/>
        <v>0.57920864313934761</v>
      </c>
      <c r="AQ586" s="26">
        <f t="shared" si="436"/>
        <v>0</v>
      </c>
      <c r="AR586" s="26">
        <f t="shared" si="437"/>
        <v>8.3681304721142883E-3</v>
      </c>
      <c r="AS586" s="26">
        <f t="shared" si="438"/>
        <v>0</v>
      </c>
      <c r="AT586" s="26">
        <f t="shared" si="439"/>
        <v>9.8452087722464526E-2</v>
      </c>
      <c r="AU586" s="26">
        <f t="shared" si="440"/>
        <v>3.0019511204599249E-2</v>
      </c>
      <c r="AV586" s="26">
        <f t="shared" si="441"/>
        <v>0</v>
      </c>
      <c r="AW586" s="26">
        <f t="shared" si="442"/>
        <v>2.0722525362773507</v>
      </c>
      <c r="AX586" s="26">
        <f t="shared" si="443"/>
        <v>0</v>
      </c>
      <c r="AY586" s="26">
        <f t="shared" si="444"/>
        <v>0</v>
      </c>
      <c r="AZ586" s="26">
        <f t="shared" si="445"/>
        <v>6.7584708418771998E-3</v>
      </c>
      <c r="BA586" s="26">
        <f t="shared" si="446"/>
        <v>4.7412524560586202E-3</v>
      </c>
      <c r="BB586" s="26">
        <f t="shared" si="447"/>
        <v>0</v>
      </c>
      <c r="BC586" s="26">
        <f t="shared" si="448"/>
        <v>0</v>
      </c>
      <c r="BE586" s="23">
        <f t="shared" si="382"/>
        <v>16.111373726632941</v>
      </c>
    </row>
    <row r="587" spans="1:57" s="23" customFormat="1" x14ac:dyDescent="0.25">
      <c r="A587" s="23" t="s">
        <v>925</v>
      </c>
      <c r="C587" s="27">
        <v>0</v>
      </c>
      <c r="D587" s="27">
        <v>27.84</v>
      </c>
      <c r="E587" s="27">
        <v>8.6300000000000008</v>
      </c>
      <c r="F587" s="27">
        <v>0</v>
      </c>
      <c r="G587" s="27">
        <v>0</v>
      </c>
      <c r="H587" s="27">
        <v>0</v>
      </c>
      <c r="I587" s="27">
        <v>0.91</v>
      </c>
      <c r="J587" s="27">
        <v>0.34</v>
      </c>
      <c r="K587" s="28">
        <v>0</v>
      </c>
      <c r="L587" s="27">
        <v>40.28</v>
      </c>
      <c r="M587" s="27">
        <v>0.02</v>
      </c>
      <c r="N587" s="28">
        <v>0</v>
      </c>
      <c r="O587" s="27">
        <v>7.0000000000000007E-2</v>
      </c>
      <c r="P587" s="27">
        <v>0.16</v>
      </c>
      <c r="Q587" s="28">
        <v>0</v>
      </c>
      <c r="R587" s="28">
        <v>0</v>
      </c>
      <c r="S587" s="27">
        <v>78.25</v>
      </c>
      <c r="U587" s="26">
        <f t="shared" si="416"/>
        <v>0</v>
      </c>
      <c r="V587" s="26">
        <f t="shared" si="417"/>
        <v>0.37153390990929913</v>
      </c>
      <c r="W587" s="26">
        <f t="shared" si="418"/>
        <v>0.10604649333860904</v>
      </c>
      <c r="X587" s="26">
        <f t="shared" si="419"/>
        <v>0</v>
      </c>
      <c r="Y587" s="26">
        <f t="shared" si="420"/>
        <v>0</v>
      </c>
      <c r="Z587" s="26">
        <f t="shared" si="421"/>
        <v>0</v>
      </c>
      <c r="AA587" s="26">
        <f t="shared" si="422"/>
        <v>2.2578180049820862E-2</v>
      </c>
      <c r="AB587" s="26">
        <f t="shared" si="423"/>
        <v>6.0630485721520624E-3</v>
      </c>
      <c r="AC587" s="26">
        <f t="shared" si="424"/>
        <v>0</v>
      </c>
      <c r="AD587" s="26">
        <f t="shared" si="425"/>
        <v>0.35050469892098851</v>
      </c>
      <c r="AE587" s="26">
        <f t="shared" si="426"/>
        <v>2.8180008256742416E-4</v>
      </c>
      <c r="AF587" s="26">
        <f t="shared" si="427"/>
        <v>0</v>
      </c>
      <c r="AG587" s="26">
        <f t="shared" si="428"/>
        <v>8.7432021603203508E-4</v>
      </c>
      <c r="AH587" s="26">
        <f t="shared" si="429"/>
        <v>2.10294714899512E-3</v>
      </c>
      <c r="AI587" s="26">
        <f t="shared" si="430"/>
        <v>0</v>
      </c>
      <c r="AJ587" s="26">
        <f t="shared" si="431"/>
        <v>0</v>
      </c>
      <c r="AL587" s="23">
        <f t="shared" si="432"/>
        <v>0.500158583297729</v>
      </c>
      <c r="AN587" s="26">
        <f t="shared" si="433"/>
        <v>0</v>
      </c>
      <c r="AO587" s="26">
        <f t="shared" si="434"/>
        <v>2.2284966547588154</v>
      </c>
      <c r="AP587" s="26">
        <f t="shared" si="435"/>
        <v>0.63607721758610403</v>
      </c>
      <c r="AQ587" s="26">
        <f t="shared" si="436"/>
        <v>0</v>
      </c>
      <c r="AR587" s="26">
        <f t="shared" si="437"/>
        <v>0</v>
      </c>
      <c r="AS587" s="26">
        <f t="shared" si="438"/>
        <v>0</v>
      </c>
      <c r="AT587" s="26">
        <f t="shared" si="439"/>
        <v>0.13542612765508077</v>
      </c>
      <c r="AU587" s="26">
        <f t="shared" si="440"/>
        <v>3.6366757112371195E-2</v>
      </c>
      <c r="AV587" s="26">
        <f t="shared" si="441"/>
        <v>0</v>
      </c>
      <c r="AW587" s="26">
        <f t="shared" si="442"/>
        <v>2.1023613947199458</v>
      </c>
      <c r="AX587" s="26">
        <f t="shared" si="443"/>
        <v>1.6902643999993734E-3</v>
      </c>
      <c r="AY587" s="26">
        <f t="shared" si="444"/>
        <v>0</v>
      </c>
      <c r="AZ587" s="26">
        <f t="shared" si="445"/>
        <v>5.2442579927389505E-3</v>
      </c>
      <c r="BA587" s="26">
        <f t="shared" si="446"/>
        <v>1.2613682255313615E-2</v>
      </c>
      <c r="BB587" s="26">
        <f t="shared" si="447"/>
        <v>0</v>
      </c>
      <c r="BC587" s="26">
        <f t="shared" si="448"/>
        <v>0</v>
      </c>
      <c r="BE587" s="23">
        <f t="shared" si="382"/>
        <v>17.191086030850229</v>
      </c>
    </row>
    <row r="588" spans="1:57" s="23" customFormat="1" x14ac:dyDescent="0.25">
      <c r="A588" s="23" t="s">
        <v>925</v>
      </c>
      <c r="C588" s="27">
        <v>0</v>
      </c>
      <c r="D588" s="27">
        <v>30.71</v>
      </c>
      <c r="E588" s="27">
        <v>4.78</v>
      </c>
      <c r="F588" s="27">
        <v>0</v>
      </c>
      <c r="G588" s="27">
        <v>0.05</v>
      </c>
      <c r="H588" s="27">
        <v>0</v>
      </c>
      <c r="I588" s="27">
        <v>0.63</v>
      </c>
      <c r="J588" s="27">
        <v>0.26</v>
      </c>
      <c r="K588" s="28">
        <v>0</v>
      </c>
      <c r="L588" s="27">
        <v>38.74</v>
      </c>
      <c r="M588" s="27">
        <v>0.04</v>
      </c>
      <c r="N588" s="28">
        <v>0</v>
      </c>
      <c r="O588" s="27">
        <v>0</v>
      </c>
      <c r="P588" s="27">
        <v>0.22</v>
      </c>
      <c r="Q588" s="28">
        <v>0</v>
      </c>
      <c r="R588" s="28">
        <v>0</v>
      </c>
      <c r="S588" s="27">
        <v>75.42</v>
      </c>
      <c r="U588" s="26">
        <f t="shared" si="416"/>
        <v>0</v>
      </c>
      <c r="V588" s="26">
        <f t="shared" si="417"/>
        <v>0.40983499904147186</v>
      </c>
      <c r="W588" s="26">
        <f t="shared" si="418"/>
        <v>5.8737223425092834E-2</v>
      </c>
      <c r="X588" s="26">
        <f t="shared" si="419"/>
        <v>0</v>
      </c>
      <c r="Y588" s="26">
        <f t="shared" si="420"/>
        <v>6.9592909317655444E-4</v>
      </c>
      <c r="Z588" s="26">
        <f t="shared" si="421"/>
        <v>0</v>
      </c>
      <c r="AA588" s="26">
        <f t="shared" si="422"/>
        <v>1.5631047726799061E-2</v>
      </c>
      <c r="AB588" s="26">
        <f t="shared" si="423"/>
        <v>4.6364489081162823E-3</v>
      </c>
      <c r="AC588" s="26">
        <f t="shared" si="424"/>
        <v>0</v>
      </c>
      <c r="AD588" s="26">
        <f t="shared" si="425"/>
        <v>0.33710407239819007</v>
      </c>
      <c r="AE588" s="26">
        <f t="shared" si="426"/>
        <v>5.6360016513484833E-4</v>
      </c>
      <c r="AF588" s="26">
        <f t="shared" si="427"/>
        <v>0</v>
      </c>
      <c r="AG588" s="26">
        <f t="shared" si="428"/>
        <v>0</v>
      </c>
      <c r="AH588" s="26">
        <f t="shared" si="429"/>
        <v>2.8915523298682902E-3</v>
      </c>
      <c r="AI588" s="26">
        <f t="shared" si="430"/>
        <v>0</v>
      </c>
      <c r="AJ588" s="26">
        <f t="shared" si="431"/>
        <v>0</v>
      </c>
      <c r="AL588" s="23">
        <f t="shared" si="432"/>
        <v>0.48489919928654035</v>
      </c>
      <c r="AN588" s="26">
        <f t="shared" si="433"/>
        <v>0</v>
      </c>
      <c r="AO588" s="26">
        <f t="shared" si="434"/>
        <v>2.5355888377078286</v>
      </c>
      <c r="AP588" s="26">
        <f t="shared" si="435"/>
        <v>0.36339855898823653</v>
      </c>
      <c r="AQ588" s="26">
        <f t="shared" si="436"/>
        <v>0</v>
      </c>
      <c r="AR588" s="26">
        <f t="shared" si="437"/>
        <v>4.3056109034651799E-3</v>
      </c>
      <c r="AS588" s="26">
        <f t="shared" si="438"/>
        <v>0</v>
      </c>
      <c r="AT588" s="26">
        <f t="shared" si="439"/>
        <v>9.6706992400469455E-2</v>
      </c>
      <c r="AU588" s="26">
        <f t="shared" si="440"/>
        <v>2.868502720733393E-2</v>
      </c>
      <c r="AV588" s="26">
        <f t="shared" si="441"/>
        <v>0</v>
      </c>
      <c r="AW588" s="26">
        <f t="shared" si="442"/>
        <v>2.0856132958820535</v>
      </c>
      <c r="AX588" s="26">
        <f t="shared" si="443"/>
        <v>3.4869112959813411E-3</v>
      </c>
      <c r="AY588" s="26">
        <f t="shared" si="444"/>
        <v>0</v>
      </c>
      <c r="AZ588" s="26">
        <f t="shared" si="445"/>
        <v>0</v>
      </c>
      <c r="BA588" s="26">
        <f t="shared" si="446"/>
        <v>1.7889608814302817E-2</v>
      </c>
      <c r="BB588" s="26">
        <f t="shared" si="447"/>
        <v>0</v>
      </c>
      <c r="BC588" s="26">
        <f t="shared" si="448"/>
        <v>0</v>
      </c>
      <c r="BE588" s="23">
        <f t="shared" si="382"/>
        <v>12.909085598441486</v>
      </c>
    </row>
    <row r="589" spans="1:57" s="23" customFormat="1" x14ac:dyDescent="0.25">
      <c r="A589" s="23" t="s">
        <v>925</v>
      </c>
      <c r="C589" s="27">
        <v>0</v>
      </c>
      <c r="D589" s="27">
        <v>31.9</v>
      </c>
      <c r="E589" s="27">
        <v>5.69</v>
      </c>
      <c r="F589" s="27">
        <v>0</v>
      </c>
      <c r="G589" s="27">
        <v>0.11</v>
      </c>
      <c r="H589" s="27">
        <v>0</v>
      </c>
      <c r="I589" s="27">
        <v>0.59</v>
      </c>
      <c r="J589" s="27">
        <v>0.25</v>
      </c>
      <c r="K589" s="28">
        <v>0</v>
      </c>
      <c r="L589" s="27">
        <v>39.89</v>
      </c>
      <c r="M589" s="27">
        <v>0</v>
      </c>
      <c r="N589" s="28">
        <v>0</v>
      </c>
      <c r="O589" s="27">
        <v>0.14000000000000001</v>
      </c>
      <c r="P589" s="27">
        <v>0.27</v>
      </c>
      <c r="Q589" s="28">
        <v>0</v>
      </c>
      <c r="R589" s="28">
        <v>0</v>
      </c>
      <c r="S589" s="27">
        <v>78.819999999999993</v>
      </c>
      <c r="U589" s="26">
        <f t="shared" si="416"/>
        <v>0</v>
      </c>
      <c r="V589" s="26">
        <f t="shared" si="417"/>
        <v>0.42571593843773853</v>
      </c>
      <c r="W589" s="26">
        <f t="shared" si="418"/>
        <v>6.99194144955603E-2</v>
      </c>
      <c r="X589" s="26">
        <f t="shared" si="419"/>
        <v>0</v>
      </c>
      <c r="Y589" s="26">
        <f t="shared" si="420"/>
        <v>1.5310440049884197E-3</v>
      </c>
      <c r="Z589" s="26">
        <f t="shared" si="421"/>
        <v>0</v>
      </c>
      <c r="AA589" s="26">
        <f t="shared" si="422"/>
        <v>1.4638600252081658E-2</v>
      </c>
      <c r="AB589" s="26">
        <f t="shared" si="423"/>
        <v>4.45812395011181E-3</v>
      </c>
      <c r="AC589" s="26">
        <f t="shared" si="424"/>
        <v>0</v>
      </c>
      <c r="AD589" s="26">
        <f t="shared" si="425"/>
        <v>0.34711103376261748</v>
      </c>
      <c r="AE589" s="26">
        <f t="shared" si="426"/>
        <v>0</v>
      </c>
      <c r="AF589" s="26">
        <f t="shared" si="427"/>
        <v>0</v>
      </c>
      <c r="AG589" s="26">
        <f t="shared" si="428"/>
        <v>1.7486404320640702E-3</v>
      </c>
      <c r="AH589" s="26">
        <f t="shared" si="429"/>
        <v>3.5487233139292651E-3</v>
      </c>
      <c r="AI589" s="26">
        <f t="shared" si="430"/>
        <v>0</v>
      </c>
      <c r="AJ589" s="26">
        <f t="shared" si="431"/>
        <v>0</v>
      </c>
      <c r="AL589" s="23">
        <f t="shared" si="432"/>
        <v>0.51180499719036898</v>
      </c>
      <c r="AN589" s="26">
        <f t="shared" si="433"/>
        <v>0</v>
      </c>
      <c r="AO589" s="26">
        <f t="shared" si="434"/>
        <v>2.4953797292412383</v>
      </c>
      <c r="AP589" s="26">
        <f t="shared" si="435"/>
        <v>0.40984016302728682</v>
      </c>
      <c r="AQ589" s="26">
        <f t="shared" si="436"/>
        <v>0</v>
      </c>
      <c r="AR589" s="26">
        <f t="shared" si="437"/>
        <v>8.9743789923505089E-3</v>
      </c>
      <c r="AS589" s="26">
        <f t="shared" si="438"/>
        <v>0</v>
      </c>
      <c r="AT589" s="26">
        <f t="shared" si="439"/>
        <v>8.5805728739124093E-2</v>
      </c>
      <c r="AU589" s="26">
        <f t="shared" si="440"/>
        <v>2.613177269420203E-2</v>
      </c>
      <c r="AV589" s="26">
        <f t="shared" si="441"/>
        <v>0</v>
      </c>
      <c r="AW589" s="26">
        <f t="shared" si="442"/>
        <v>2.0346286320071281</v>
      </c>
      <c r="AX589" s="26">
        <f t="shared" si="443"/>
        <v>0</v>
      </c>
      <c r="AY589" s="26">
        <f t="shared" si="444"/>
        <v>0</v>
      </c>
      <c r="AZ589" s="26">
        <f t="shared" si="445"/>
        <v>1.0249843836989654E-2</v>
      </c>
      <c r="BA589" s="26">
        <f t="shared" si="446"/>
        <v>2.0801223122539948E-2</v>
      </c>
      <c r="BB589" s="26">
        <f t="shared" si="447"/>
        <v>0</v>
      </c>
      <c r="BC589" s="26">
        <f t="shared" si="448"/>
        <v>0</v>
      </c>
      <c r="BE589" s="23">
        <f t="shared" ref="BE589:BE619" si="449">-3*8.314*(((AN589/3)*LN((AN589/3)+0.0001))+((AO589/3)*LN((AO589/3)+0.0001))+((AP589/3)*LN((AP589/3)+0.0001))+((AQ589/3)*LN((AQ589/3)+0.0001))+((AR589/3)*LN((AR589/3)+0.0001))+((AS589/3)*LN((AS589/3)+0.0001))+((AT589/3)*LN((AT589/3)+0.0001)))</f>
        <v>13.563025698721747</v>
      </c>
    </row>
    <row r="590" spans="1:57" s="23" customFormat="1" x14ac:dyDescent="0.25">
      <c r="A590" s="23" t="s">
        <v>925</v>
      </c>
      <c r="C590" s="27">
        <v>0</v>
      </c>
      <c r="D590" s="27">
        <v>29.89</v>
      </c>
      <c r="E590" s="27">
        <v>6.41</v>
      </c>
      <c r="F590" s="27">
        <v>0</v>
      </c>
      <c r="G590" s="27">
        <v>0.71</v>
      </c>
      <c r="H590" s="27">
        <v>0</v>
      </c>
      <c r="I590" s="27">
        <v>0.6</v>
      </c>
      <c r="J590" s="27">
        <v>0.12</v>
      </c>
      <c r="K590" s="28">
        <v>0</v>
      </c>
      <c r="L590" s="27">
        <v>40.18</v>
      </c>
      <c r="M590" s="27">
        <v>0</v>
      </c>
      <c r="N590" s="28">
        <v>0</v>
      </c>
      <c r="O590" s="27">
        <v>0.1</v>
      </c>
      <c r="P590" s="27">
        <v>0.14000000000000001</v>
      </c>
      <c r="Q590" s="28">
        <v>0</v>
      </c>
      <c r="R590" s="28">
        <v>0</v>
      </c>
      <c r="S590" s="27">
        <v>78.13</v>
      </c>
      <c r="U590" s="26">
        <f t="shared" si="416"/>
        <v>0</v>
      </c>
      <c r="V590" s="26">
        <f t="shared" si="417"/>
        <v>0.39889183071799394</v>
      </c>
      <c r="W590" s="26">
        <f t="shared" si="418"/>
        <v>7.8766862375490604E-2</v>
      </c>
      <c r="X590" s="26">
        <f t="shared" si="419"/>
        <v>0</v>
      </c>
      <c r="Y590" s="26">
        <f t="shared" si="420"/>
        <v>9.8821931231070723E-3</v>
      </c>
      <c r="Z590" s="26">
        <f t="shared" si="421"/>
        <v>0</v>
      </c>
      <c r="AA590" s="26">
        <f t="shared" si="422"/>
        <v>1.4886712120761007E-2</v>
      </c>
      <c r="AB590" s="26">
        <f t="shared" si="423"/>
        <v>2.1398994960536689E-3</v>
      </c>
      <c r="AC590" s="26">
        <f t="shared" si="424"/>
        <v>0</v>
      </c>
      <c r="AD590" s="26">
        <f t="shared" si="425"/>
        <v>0.34963452836756004</v>
      </c>
      <c r="AE590" s="26">
        <f t="shared" si="426"/>
        <v>0</v>
      </c>
      <c r="AF590" s="26">
        <f t="shared" si="427"/>
        <v>0</v>
      </c>
      <c r="AG590" s="26">
        <f t="shared" si="428"/>
        <v>1.2490288800457645E-3</v>
      </c>
      <c r="AH590" s="26">
        <f t="shared" si="429"/>
        <v>1.8400787553707301E-3</v>
      </c>
      <c r="AI590" s="26">
        <f t="shared" si="430"/>
        <v>0</v>
      </c>
      <c r="AJ590" s="26">
        <f t="shared" si="431"/>
        <v>0</v>
      </c>
      <c r="AL590" s="23">
        <f t="shared" si="432"/>
        <v>0.50242759833735262</v>
      </c>
      <c r="AN590" s="26">
        <f t="shared" si="433"/>
        <v>0</v>
      </c>
      <c r="AO590" s="26">
        <f t="shared" si="434"/>
        <v>2.3817869402756808</v>
      </c>
      <c r="AP590" s="26">
        <f t="shared" si="435"/>
        <v>0.4703176893714523</v>
      </c>
      <c r="AQ590" s="26">
        <f t="shared" si="436"/>
        <v>0</v>
      </c>
      <c r="AR590" s="26">
        <f t="shared" si="437"/>
        <v>5.900666975187769E-2</v>
      </c>
      <c r="AS590" s="26">
        <f t="shared" si="438"/>
        <v>0</v>
      </c>
      <c r="AT590" s="26">
        <f t="shared" si="439"/>
        <v>8.8888700600989246E-2</v>
      </c>
      <c r="AU590" s="26">
        <f t="shared" si="440"/>
        <v>1.2777360378699839E-2</v>
      </c>
      <c r="AV590" s="26">
        <f t="shared" si="441"/>
        <v>0</v>
      </c>
      <c r="AW590" s="26">
        <f t="shared" si="442"/>
        <v>2.0876711163434116</v>
      </c>
      <c r="AX590" s="26">
        <f t="shared" si="443"/>
        <v>0</v>
      </c>
      <c r="AY590" s="26">
        <f t="shared" si="444"/>
        <v>0</v>
      </c>
      <c r="AZ590" s="26">
        <f t="shared" si="445"/>
        <v>7.4579634011691567E-3</v>
      </c>
      <c r="BA590" s="26">
        <f t="shared" si="446"/>
        <v>1.0987127865547015E-2</v>
      </c>
      <c r="BB590" s="26">
        <f t="shared" si="447"/>
        <v>0</v>
      </c>
      <c r="BC590" s="26">
        <f t="shared" si="448"/>
        <v>0</v>
      </c>
      <c r="BE590" s="23">
        <f t="shared" si="449"/>
        <v>16.333046907812403</v>
      </c>
    </row>
    <row r="591" spans="1:57" s="23" customFormat="1" x14ac:dyDescent="0.25">
      <c r="A591" s="23" t="s">
        <v>925</v>
      </c>
      <c r="C591" s="27">
        <v>0</v>
      </c>
      <c r="D591" s="27">
        <v>31.74</v>
      </c>
      <c r="E591" s="27">
        <v>4.84</v>
      </c>
      <c r="F591" s="27">
        <v>0</v>
      </c>
      <c r="G591" s="27">
        <v>0.43</v>
      </c>
      <c r="H591" s="27">
        <v>0</v>
      </c>
      <c r="I591" s="27">
        <v>0.41</v>
      </c>
      <c r="J591" s="27">
        <v>0.19</v>
      </c>
      <c r="K591" s="28">
        <v>0</v>
      </c>
      <c r="L591" s="27">
        <v>40.119999999999997</v>
      </c>
      <c r="M591" s="27">
        <v>0.01</v>
      </c>
      <c r="N591" s="28">
        <v>0</v>
      </c>
      <c r="O591" s="27">
        <v>0.14000000000000001</v>
      </c>
      <c r="P591" s="27">
        <v>0.31</v>
      </c>
      <c r="Q591" s="28">
        <v>0</v>
      </c>
      <c r="R591" s="28">
        <v>0</v>
      </c>
      <c r="S591" s="27">
        <v>78.19</v>
      </c>
      <c r="U591" s="26">
        <f t="shared" si="416"/>
        <v>0</v>
      </c>
      <c r="V591" s="26">
        <f t="shared" si="417"/>
        <v>0.423580686081938</v>
      </c>
      <c r="W591" s="26">
        <f t="shared" si="418"/>
        <v>5.9474510748420355E-2</v>
      </c>
      <c r="X591" s="26">
        <f t="shared" si="419"/>
        <v>0</v>
      </c>
      <c r="Y591" s="26">
        <f t="shared" si="420"/>
        <v>5.9849902013183682E-3</v>
      </c>
      <c r="Z591" s="26">
        <f t="shared" si="421"/>
        <v>0</v>
      </c>
      <c r="AA591" s="26">
        <f t="shared" si="422"/>
        <v>1.0172586615853355E-2</v>
      </c>
      <c r="AB591" s="26">
        <f t="shared" si="423"/>
        <v>3.3881742020849758E-3</v>
      </c>
      <c r="AC591" s="26">
        <f t="shared" si="424"/>
        <v>0</v>
      </c>
      <c r="AD591" s="26">
        <f t="shared" si="425"/>
        <v>0.34911242603550291</v>
      </c>
      <c r="AE591" s="26">
        <f t="shared" si="426"/>
        <v>1.4090004128371208E-4</v>
      </c>
      <c r="AF591" s="26">
        <f t="shared" si="427"/>
        <v>0</v>
      </c>
      <c r="AG591" s="26">
        <f t="shared" si="428"/>
        <v>1.7486404320640702E-3</v>
      </c>
      <c r="AH591" s="26">
        <f t="shared" si="429"/>
        <v>4.0744601011780453E-3</v>
      </c>
      <c r="AI591" s="26">
        <f t="shared" si="430"/>
        <v>0</v>
      </c>
      <c r="AJ591" s="26">
        <f t="shared" si="431"/>
        <v>0</v>
      </c>
      <c r="AL591" s="23">
        <f t="shared" si="432"/>
        <v>0.49921277364753008</v>
      </c>
      <c r="AN591" s="26">
        <f t="shared" si="433"/>
        <v>0</v>
      </c>
      <c r="AO591" s="26">
        <f t="shared" si="434"/>
        <v>2.5454918730565641</v>
      </c>
      <c r="AP591" s="26">
        <f t="shared" si="435"/>
        <v>0.35740978930005757</v>
      </c>
      <c r="AQ591" s="26">
        <f t="shared" si="436"/>
        <v>0</v>
      </c>
      <c r="AR591" s="26">
        <f t="shared" si="437"/>
        <v>3.596656886955428E-2</v>
      </c>
      <c r="AS591" s="26">
        <f t="shared" si="438"/>
        <v>0</v>
      </c>
      <c r="AT591" s="26">
        <f t="shared" si="439"/>
        <v>6.1131768773823834E-2</v>
      </c>
      <c r="AU591" s="26">
        <f t="shared" si="440"/>
        <v>2.036110280589816E-2</v>
      </c>
      <c r="AV591" s="26">
        <f t="shared" si="441"/>
        <v>0</v>
      </c>
      <c r="AW591" s="26">
        <f t="shared" si="442"/>
        <v>2.0979777229137624</v>
      </c>
      <c r="AX591" s="26">
        <f t="shared" si="443"/>
        <v>8.4673338937754086E-4</v>
      </c>
      <c r="AY591" s="26">
        <f t="shared" si="444"/>
        <v>0</v>
      </c>
      <c r="AZ591" s="26">
        <f t="shared" si="445"/>
        <v>1.0508387551589577E-2</v>
      </c>
      <c r="BA591" s="26">
        <f t="shared" si="446"/>
        <v>2.4485311572104266E-2</v>
      </c>
      <c r="BB591" s="26">
        <f t="shared" si="447"/>
        <v>0</v>
      </c>
      <c r="BC591" s="26">
        <f t="shared" si="448"/>
        <v>0</v>
      </c>
      <c r="BE591" s="23">
        <f t="shared" si="449"/>
        <v>13.090353956102419</v>
      </c>
    </row>
    <row r="592" spans="1:57" s="23" customFormat="1" x14ac:dyDescent="0.25">
      <c r="A592" s="23" t="s">
        <v>925</v>
      </c>
      <c r="C592" s="27">
        <v>0</v>
      </c>
      <c r="D592" s="27">
        <v>29.76</v>
      </c>
      <c r="E592" s="27">
        <v>6.5</v>
      </c>
      <c r="F592" s="27">
        <v>0</v>
      </c>
      <c r="G592" s="27">
        <v>0</v>
      </c>
      <c r="H592" s="27">
        <v>0</v>
      </c>
      <c r="I592" s="27">
        <v>0.41</v>
      </c>
      <c r="J592" s="27">
        <v>7.0000000000000007E-2</v>
      </c>
      <c r="K592" s="28">
        <v>0</v>
      </c>
      <c r="L592" s="27">
        <v>39.67</v>
      </c>
      <c r="M592" s="27">
        <v>0</v>
      </c>
      <c r="N592" s="28">
        <v>0</v>
      </c>
      <c r="O592" s="27">
        <v>0.19</v>
      </c>
      <c r="P592" s="27">
        <v>0.2</v>
      </c>
      <c r="Q592" s="28">
        <v>0</v>
      </c>
      <c r="R592" s="28">
        <v>0</v>
      </c>
      <c r="S592" s="27">
        <v>76.790000000000006</v>
      </c>
      <c r="U592" s="26">
        <f t="shared" si="416"/>
        <v>0</v>
      </c>
      <c r="V592" s="26">
        <f t="shared" si="417"/>
        <v>0.39715693817890596</v>
      </c>
      <c r="W592" s="26">
        <f t="shared" si="418"/>
        <v>7.9872793360481892E-2</v>
      </c>
      <c r="X592" s="26">
        <f t="shared" si="419"/>
        <v>0</v>
      </c>
      <c r="Y592" s="26">
        <f t="shared" si="420"/>
        <v>0</v>
      </c>
      <c r="Z592" s="26">
        <f t="shared" si="421"/>
        <v>0</v>
      </c>
      <c r="AA592" s="26">
        <f t="shared" si="422"/>
        <v>1.0172586615853355E-2</v>
      </c>
      <c r="AB592" s="26">
        <f t="shared" si="423"/>
        <v>1.2482747060313069E-3</v>
      </c>
      <c r="AC592" s="26">
        <f t="shared" si="424"/>
        <v>0</v>
      </c>
      <c r="AD592" s="26">
        <f t="shared" si="425"/>
        <v>0.34519665854507486</v>
      </c>
      <c r="AE592" s="26">
        <f t="shared" si="426"/>
        <v>0</v>
      </c>
      <c r="AF592" s="26">
        <f t="shared" si="427"/>
        <v>0</v>
      </c>
      <c r="AG592" s="26">
        <f t="shared" si="428"/>
        <v>2.3731548720869523E-3</v>
      </c>
      <c r="AH592" s="26">
        <f t="shared" si="429"/>
        <v>2.6286839362439003E-3</v>
      </c>
      <c r="AI592" s="26">
        <f t="shared" si="430"/>
        <v>0</v>
      </c>
      <c r="AJ592" s="26">
        <f t="shared" si="431"/>
        <v>0</v>
      </c>
      <c r="AL592" s="23">
        <f t="shared" si="432"/>
        <v>0.48720231815524123</v>
      </c>
      <c r="AN592" s="26">
        <f t="shared" si="433"/>
        <v>0</v>
      </c>
      <c r="AO592" s="26">
        <f t="shared" si="434"/>
        <v>2.4455360127352059</v>
      </c>
      <c r="AP592" s="26">
        <f t="shared" si="435"/>
        <v>0.49182520516064981</v>
      </c>
      <c r="AQ592" s="26">
        <f t="shared" si="436"/>
        <v>0</v>
      </c>
      <c r="AR592" s="26">
        <f t="shared" si="437"/>
        <v>0</v>
      </c>
      <c r="AS592" s="26">
        <f t="shared" si="438"/>
        <v>0</v>
      </c>
      <c r="AT592" s="26">
        <f t="shared" si="439"/>
        <v>6.2638782104144142E-2</v>
      </c>
      <c r="AU592" s="26">
        <f t="shared" si="440"/>
        <v>7.6863840309164483E-3</v>
      </c>
      <c r="AV592" s="26">
        <f t="shared" si="441"/>
        <v>0</v>
      </c>
      <c r="AW592" s="26">
        <f t="shared" si="442"/>
        <v>2.1255850743001723</v>
      </c>
      <c r="AX592" s="26">
        <f t="shared" si="443"/>
        <v>0</v>
      </c>
      <c r="AY592" s="26">
        <f t="shared" si="444"/>
        <v>0</v>
      </c>
      <c r="AZ592" s="26">
        <f t="shared" si="445"/>
        <v>1.4612953081213223E-2</v>
      </c>
      <c r="BA592" s="26">
        <f t="shared" si="446"/>
        <v>1.618640042311725E-2</v>
      </c>
      <c r="BB592" s="26">
        <f t="shared" si="447"/>
        <v>0</v>
      </c>
      <c r="BC592" s="26">
        <f t="shared" si="448"/>
        <v>0</v>
      </c>
      <c r="BE592" s="23">
        <f t="shared" si="449"/>
        <v>13.556222884712064</v>
      </c>
    </row>
    <row r="593" spans="1:57" s="23" customFormat="1" x14ac:dyDescent="0.25">
      <c r="A593" s="23" t="s">
        <v>925</v>
      </c>
      <c r="C593" s="27">
        <v>0</v>
      </c>
      <c r="D593" s="27">
        <v>29.49</v>
      </c>
      <c r="E593" s="27">
        <v>5.36</v>
      </c>
      <c r="F593" s="27">
        <v>0</v>
      </c>
      <c r="G593" s="27">
        <v>0.4</v>
      </c>
      <c r="H593" s="27">
        <v>0</v>
      </c>
      <c r="I593" s="27">
        <v>0.87</v>
      </c>
      <c r="J593" s="27">
        <v>0.13</v>
      </c>
      <c r="K593" s="28">
        <v>0</v>
      </c>
      <c r="L593" s="27">
        <v>38.65</v>
      </c>
      <c r="M593" s="27">
        <v>0.02</v>
      </c>
      <c r="N593" s="28">
        <v>0</v>
      </c>
      <c r="O593" s="27">
        <v>0.14000000000000001</v>
      </c>
      <c r="P593" s="27">
        <v>0.66</v>
      </c>
      <c r="Q593" s="28">
        <v>0</v>
      </c>
      <c r="R593" s="28">
        <v>0</v>
      </c>
      <c r="S593" s="27">
        <v>75.69</v>
      </c>
      <c r="U593" s="26">
        <f t="shared" si="416"/>
        <v>0</v>
      </c>
      <c r="V593" s="26">
        <f t="shared" si="417"/>
        <v>0.39355369982849248</v>
      </c>
      <c r="W593" s="26">
        <f t="shared" si="418"/>
        <v>6.5864334217258916E-2</v>
      </c>
      <c r="X593" s="26">
        <f t="shared" si="419"/>
        <v>0</v>
      </c>
      <c r="Y593" s="26">
        <f t="shared" si="420"/>
        <v>5.5674327454124355E-3</v>
      </c>
      <c r="Z593" s="26">
        <f t="shared" si="421"/>
        <v>0</v>
      </c>
      <c r="AA593" s="26">
        <f t="shared" si="422"/>
        <v>2.1585732575103461E-2</v>
      </c>
      <c r="AB593" s="26">
        <f t="shared" si="423"/>
        <v>2.3182244540581412E-3</v>
      </c>
      <c r="AC593" s="26">
        <f t="shared" si="424"/>
        <v>0</v>
      </c>
      <c r="AD593" s="26">
        <f t="shared" si="425"/>
        <v>0.3363209189001044</v>
      </c>
      <c r="AE593" s="26">
        <f t="shared" si="426"/>
        <v>2.8180008256742416E-4</v>
      </c>
      <c r="AF593" s="26">
        <f t="shared" si="427"/>
        <v>0</v>
      </c>
      <c r="AG593" s="26">
        <f t="shared" si="428"/>
        <v>1.7486404320640702E-3</v>
      </c>
      <c r="AH593" s="26">
        <f t="shared" si="429"/>
        <v>8.6746569896048713E-3</v>
      </c>
      <c r="AI593" s="26">
        <f t="shared" si="430"/>
        <v>0</v>
      </c>
      <c r="AJ593" s="26">
        <f t="shared" si="431"/>
        <v>0</v>
      </c>
      <c r="AL593" s="23">
        <f t="shared" si="432"/>
        <v>0.48657119936626725</v>
      </c>
      <c r="AN593" s="26">
        <f t="shared" si="433"/>
        <v>0</v>
      </c>
      <c r="AO593" s="26">
        <f t="shared" si="434"/>
        <v>2.4264919523046675</v>
      </c>
      <c r="AP593" s="26">
        <f t="shared" si="435"/>
        <v>0.40609268059665471</v>
      </c>
      <c r="AQ593" s="26">
        <f t="shared" si="436"/>
        <v>0</v>
      </c>
      <c r="AR593" s="26">
        <f t="shared" si="437"/>
        <v>3.4326524582612268E-2</v>
      </c>
      <c r="AS593" s="26">
        <f t="shared" si="438"/>
        <v>0</v>
      </c>
      <c r="AT593" s="26">
        <f t="shared" si="439"/>
        <v>0.13308884251606579</v>
      </c>
      <c r="AU593" s="26">
        <f t="shared" si="440"/>
        <v>1.4293228557778412E-2</v>
      </c>
      <c r="AV593" s="26">
        <f t="shared" si="441"/>
        <v>0</v>
      </c>
      <c r="AW593" s="26">
        <f t="shared" si="442"/>
        <v>2.0736179165853486</v>
      </c>
      <c r="AX593" s="26">
        <f t="shared" si="443"/>
        <v>1.7374646275886464E-3</v>
      </c>
      <c r="AY593" s="26">
        <f t="shared" si="444"/>
        <v>0</v>
      </c>
      <c r="AZ593" s="26">
        <f t="shared" si="445"/>
        <v>1.0781405276400946E-2</v>
      </c>
      <c r="BA593" s="26">
        <f t="shared" si="446"/>
        <v>5.34844047545548E-2</v>
      </c>
      <c r="BB593" s="26">
        <f t="shared" si="447"/>
        <v>0</v>
      </c>
      <c r="BC593" s="26">
        <f t="shared" si="448"/>
        <v>0</v>
      </c>
      <c r="BE593" s="23">
        <f t="shared" si="449"/>
        <v>15.744987451397</v>
      </c>
    </row>
    <row r="594" spans="1:57" s="23" customFormat="1" x14ac:dyDescent="0.25">
      <c r="A594" s="23" t="s">
        <v>925</v>
      </c>
      <c r="C594" s="27">
        <v>0</v>
      </c>
      <c r="D594" s="27">
        <v>29.6</v>
      </c>
      <c r="E594" s="27">
        <v>5.22</v>
      </c>
      <c r="F594" s="27">
        <v>0</v>
      </c>
      <c r="G594" s="27">
        <v>0.27</v>
      </c>
      <c r="H594" s="27">
        <v>0</v>
      </c>
      <c r="I594" s="27">
        <v>1.06</v>
      </c>
      <c r="J594" s="27">
        <v>0.21</v>
      </c>
      <c r="K594" s="28">
        <v>0</v>
      </c>
      <c r="L594" s="27">
        <v>39.32</v>
      </c>
      <c r="M594" s="27">
        <v>0</v>
      </c>
      <c r="N594" s="28">
        <v>0</v>
      </c>
      <c r="O594" s="27">
        <v>0.04</v>
      </c>
      <c r="P594" s="27">
        <v>0.28000000000000003</v>
      </c>
      <c r="Q594" s="28">
        <v>0</v>
      </c>
      <c r="R594" s="28">
        <v>0</v>
      </c>
      <c r="S594" s="27">
        <v>75.989999999999995</v>
      </c>
      <c r="U594" s="26">
        <f t="shared" si="416"/>
        <v>0</v>
      </c>
      <c r="V594" s="26">
        <f t="shared" si="417"/>
        <v>0.39502168582310543</v>
      </c>
      <c r="W594" s="26">
        <f t="shared" si="418"/>
        <v>6.4143997129494687E-2</v>
      </c>
      <c r="X594" s="26">
        <f t="shared" si="419"/>
        <v>0</v>
      </c>
      <c r="Y594" s="26">
        <f t="shared" si="420"/>
        <v>3.758017103153394E-3</v>
      </c>
      <c r="Z594" s="26">
        <f t="shared" si="421"/>
        <v>0</v>
      </c>
      <c r="AA594" s="26">
        <f t="shared" si="422"/>
        <v>2.6299858080011115E-2</v>
      </c>
      <c r="AB594" s="26">
        <f t="shared" si="423"/>
        <v>3.7448241180939204E-3</v>
      </c>
      <c r="AC594" s="26">
        <f t="shared" si="424"/>
        <v>0</v>
      </c>
      <c r="AD594" s="26">
        <f t="shared" si="425"/>
        <v>0.34215106160807518</v>
      </c>
      <c r="AE594" s="26">
        <f t="shared" si="426"/>
        <v>0</v>
      </c>
      <c r="AF594" s="26">
        <f t="shared" si="427"/>
        <v>0</v>
      </c>
      <c r="AG594" s="26">
        <f t="shared" si="428"/>
        <v>4.996115520183057E-4</v>
      </c>
      <c r="AH594" s="26">
        <f t="shared" si="429"/>
        <v>3.6801575107414603E-3</v>
      </c>
      <c r="AI594" s="26">
        <f t="shared" si="430"/>
        <v>0</v>
      </c>
      <c r="AJ594" s="26">
        <f t="shared" si="431"/>
        <v>0</v>
      </c>
      <c r="AL594" s="23">
        <f t="shared" si="432"/>
        <v>0.48922355813576462</v>
      </c>
      <c r="AN594" s="26">
        <f t="shared" si="433"/>
        <v>0</v>
      </c>
      <c r="AO594" s="26">
        <f t="shared" si="434"/>
        <v>2.422338494869555</v>
      </c>
      <c r="AP594" s="26">
        <f t="shared" si="435"/>
        <v>0.39334162917616938</v>
      </c>
      <c r="AQ594" s="26">
        <f t="shared" si="436"/>
        <v>0</v>
      </c>
      <c r="AR594" s="26">
        <f t="shared" si="437"/>
        <v>2.30447841727432E-2</v>
      </c>
      <c r="AS594" s="26">
        <f t="shared" si="438"/>
        <v>0</v>
      </c>
      <c r="AT594" s="26">
        <f t="shared" si="439"/>
        <v>0.16127509178153251</v>
      </c>
      <c r="AU594" s="26">
        <f t="shared" si="440"/>
        <v>2.2963882600199884E-2</v>
      </c>
      <c r="AV594" s="26">
        <f t="shared" si="441"/>
        <v>0</v>
      </c>
      <c r="AW594" s="26">
        <f t="shared" si="442"/>
        <v>2.0981270581809843</v>
      </c>
      <c r="AX594" s="26">
        <f t="shared" si="443"/>
        <v>0</v>
      </c>
      <c r="AY594" s="26">
        <f t="shared" si="444"/>
        <v>0</v>
      </c>
      <c r="AZ594" s="26">
        <f t="shared" si="445"/>
        <v>3.0637009014168833E-3</v>
      </c>
      <c r="BA594" s="26">
        <f t="shared" si="446"/>
        <v>2.2567336238457542E-2</v>
      </c>
      <c r="BB594" s="26">
        <f t="shared" si="447"/>
        <v>0</v>
      </c>
      <c r="BC594" s="26">
        <f t="shared" si="448"/>
        <v>0</v>
      </c>
      <c r="BE594" s="23">
        <f t="shared" si="449"/>
        <v>15.794015074800635</v>
      </c>
    </row>
    <row r="595" spans="1:57" s="23" customFormat="1" x14ac:dyDescent="0.25">
      <c r="A595" s="23" t="s">
        <v>925</v>
      </c>
      <c r="C595" s="27">
        <v>0</v>
      </c>
      <c r="D595" s="27">
        <v>31.67</v>
      </c>
      <c r="E595" s="27">
        <v>4.7</v>
      </c>
      <c r="F595" s="27">
        <v>0</v>
      </c>
      <c r="G595" s="27">
        <v>0.6</v>
      </c>
      <c r="H595" s="27">
        <v>0</v>
      </c>
      <c r="I595" s="27">
        <v>0.45</v>
      </c>
      <c r="J595" s="27">
        <v>0.12</v>
      </c>
      <c r="K595" s="28">
        <v>0</v>
      </c>
      <c r="L595" s="27">
        <v>40.26</v>
      </c>
      <c r="M595" s="27">
        <v>0.01</v>
      </c>
      <c r="N595" s="28">
        <v>0</v>
      </c>
      <c r="O595" s="27">
        <v>7.0000000000000007E-2</v>
      </c>
      <c r="P595" s="27">
        <v>0.39</v>
      </c>
      <c r="Q595" s="28">
        <v>0</v>
      </c>
      <c r="R595" s="28">
        <v>0</v>
      </c>
      <c r="S595" s="27">
        <v>78.260000000000005</v>
      </c>
      <c r="U595" s="26">
        <f t="shared" si="416"/>
        <v>0</v>
      </c>
      <c r="V595" s="26">
        <f t="shared" si="417"/>
        <v>0.42264651317627527</v>
      </c>
      <c r="W595" s="26">
        <f t="shared" si="418"/>
        <v>5.7754173660656133E-2</v>
      </c>
      <c r="X595" s="26">
        <f t="shared" si="419"/>
        <v>0</v>
      </c>
      <c r="Y595" s="26">
        <f t="shared" si="420"/>
        <v>8.3511491181186524E-3</v>
      </c>
      <c r="Z595" s="26">
        <f t="shared" si="421"/>
        <v>0</v>
      </c>
      <c r="AA595" s="26">
        <f t="shared" si="422"/>
        <v>1.1165034090570757E-2</v>
      </c>
      <c r="AB595" s="26">
        <f t="shared" si="423"/>
        <v>2.1398994960536689E-3</v>
      </c>
      <c r="AC595" s="26">
        <f t="shared" si="424"/>
        <v>0</v>
      </c>
      <c r="AD595" s="26">
        <f t="shared" si="425"/>
        <v>0.35033066481030278</v>
      </c>
      <c r="AE595" s="26">
        <f t="shared" si="426"/>
        <v>1.4090004128371208E-4</v>
      </c>
      <c r="AF595" s="26">
        <f t="shared" si="427"/>
        <v>0</v>
      </c>
      <c r="AG595" s="26">
        <f t="shared" si="428"/>
        <v>8.7432021603203508E-4</v>
      </c>
      <c r="AH595" s="26">
        <f t="shared" si="429"/>
        <v>5.1259336756756049E-3</v>
      </c>
      <c r="AI595" s="26">
        <f t="shared" si="430"/>
        <v>0</v>
      </c>
      <c r="AJ595" s="26">
        <f t="shared" si="431"/>
        <v>0</v>
      </c>
      <c r="AL595" s="23">
        <f t="shared" si="432"/>
        <v>0.49991687004562074</v>
      </c>
      <c r="AN595" s="26">
        <f t="shared" si="433"/>
        <v>0</v>
      </c>
      <c r="AO595" s="26">
        <f t="shared" si="434"/>
        <v>2.5363007641912905</v>
      </c>
      <c r="AP595" s="26">
        <f t="shared" si="435"/>
        <v>0.34658266476615812</v>
      </c>
      <c r="AQ595" s="26">
        <f t="shared" si="436"/>
        <v>0</v>
      </c>
      <c r="AR595" s="26">
        <f t="shared" si="437"/>
        <v>5.0115226861757366E-2</v>
      </c>
      <c r="AS595" s="26">
        <f t="shared" si="438"/>
        <v>0</v>
      </c>
      <c r="AT595" s="26">
        <f t="shared" si="439"/>
        <v>6.7001344180794745E-2</v>
      </c>
      <c r="AU595" s="26">
        <f t="shared" si="440"/>
        <v>1.2841532008262027E-2</v>
      </c>
      <c r="AV595" s="26">
        <f t="shared" si="441"/>
        <v>0</v>
      </c>
      <c r="AW595" s="26">
        <f t="shared" si="442"/>
        <v>2.1023335226414712</v>
      </c>
      <c r="AX595" s="26">
        <f t="shared" si="443"/>
        <v>8.4554082724306158E-4</v>
      </c>
      <c r="AY595" s="26">
        <f t="shared" si="444"/>
        <v>0</v>
      </c>
      <c r="AZ595" s="26">
        <f t="shared" si="445"/>
        <v>5.2467936276220139E-3</v>
      </c>
      <c r="BA595" s="26">
        <f t="shared" si="446"/>
        <v>3.0760716327943662E-2</v>
      </c>
      <c r="BB595" s="26">
        <f t="shared" si="447"/>
        <v>0</v>
      </c>
      <c r="BC595" s="26">
        <f t="shared" si="448"/>
        <v>0</v>
      </c>
      <c r="BE595" s="23">
        <f t="shared" si="449"/>
        <v>13.572283452204021</v>
      </c>
    </row>
    <row r="596" spans="1:57" s="23" customFormat="1" x14ac:dyDescent="0.25">
      <c r="A596" s="23" t="s">
        <v>925</v>
      </c>
      <c r="C596" s="27">
        <v>0</v>
      </c>
      <c r="D596" s="27">
        <v>31.02</v>
      </c>
      <c r="E596" s="27">
        <v>5.79</v>
      </c>
      <c r="F596" s="27">
        <v>0</v>
      </c>
      <c r="G596" s="27">
        <v>0</v>
      </c>
      <c r="H596" s="27">
        <v>0</v>
      </c>
      <c r="I596" s="27">
        <v>0.54</v>
      </c>
      <c r="J596" s="27">
        <v>0.22</v>
      </c>
      <c r="K596" s="28">
        <v>0</v>
      </c>
      <c r="L596" s="27">
        <v>40.08</v>
      </c>
      <c r="M596" s="27">
        <v>0.03</v>
      </c>
      <c r="N596" s="28">
        <v>0</v>
      </c>
      <c r="O596" s="27">
        <v>0.1</v>
      </c>
      <c r="P596" s="27">
        <v>0.16</v>
      </c>
      <c r="Q596" s="28">
        <v>0</v>
      </c>
      <c r="R596" s="28">
        <v>0</v>
      </c>
      <c r="S596" s="27">
        <v>77.94</v>
      </c>
      <c r="U596" s="26">
        <f t="shared" si="416"/>
        <v>0</v>
      </c>
      <c r="V596" s="26">
        <f t="shared" si="417"/>
        <v>0.41397205048083546</v>
      </c>
      <c r="W596" s="26">
        <f t="shared" si="418"/>
        <v>7.1148226701106168E-2</v>
      </c>
      <c r="X596" s="26">
        <f t="shared" si="419"/>
        <v>0</v>
      </c>
      <c r="Y596" s="26">
        <f t="shared" si="420"/>
        <v>0</v>
      </c>
      <c r="Z596" s="26">
        <f t="shared" si="421"/>
        <v>0</v>
      </c>
      <c r="AA596" s="26">
        <f t="shared" si="422"/>
        <v>1.3398040908684909E-2</v>
      </c>
      <c r="AB596" s="26">
        <f t="shared" si="423"/>
        <v>3.9231490760983931E-3</v>
      </c>
      <c r="AC596" s="26">
        <f t="shared" si="424"/>
        <v>0</v>
      </c>
      <c r="AD596" s="26">
        <f t="shared" si="425"/>
        <v>0.34876435781413156</v>
      </c>
      <c r="AE596" s="26">
        <f t="shared" si="426"/>
        <v>4.2270012385113624E-4</v>
      </c>
      <c r="AF596" s="26">
        <f t="shared" si="427"/>
        <v>0</v>
      </c>
      <c r="AG596" s="26">
        <f t="shared" si="428"/>
        <v>1.2490288800457645E-3</v>
      </c>
      <c r="AH596" s="26">
        <f t="shared" si="429"/>
        <v>2.10294714899512E-3</v>
      </c>
      <c r="AI596" s="26">
        <f t="shared" si="430"/>
        <v>0</v>
      </c>
      <c r="AJ596" s="26">
        <f t="shared" si="431"/>
        <v>0</v>
      </c>
      <c r="AL596" s="23">
        <f t="shared" si="432"/>
        <v>0.49851831809062652</v>
      </c>
      <c r="AN596" s="26">
        <f t="shared" si="433"/>
        <v>0</v>
      </c>
      <c r="AO596" s="26">
        <f t="shared" si="434"/>
        <v>2.4912146783274998</v>
      </c>
      <c r="AP596" s="26">
        <f t="shared" si="435"/>
        <v>0.42815814857281942</v>
      </c>
      <c r="AQ596" s="26">
        <f t="shared" si="436"/>
        <v>0</v>
      </c>
      <c r="AR596" s="26">
        <f t="shared" si="437"/>
        <v>0</v>
      </c>
      <c r="AS596" s="26">
        <f t="shared" si="438"/>
        <v>0</v>
      </c>
      <c r="AT596" s="26">
        <f t="shared" si="439"/>
        <v>8.0627173099680899E-2</v>
      </c>
      <c r="AU596" s="26">
        <f t="shared" si="440"/>
        <v>2.3608856086519154E-2</v>
      </c>
      <c r="AV596" s="26">
        <f t="shared" si="441"/>
        <v>0</v>
      </c>
      <c r="AW596" s="26">
        <f t="shared" si="442"/>
        <v>2.0988056716748114</v>
      </c>
      <c r="AX596" s="26">
        <f t="shared" si="443"/>
        <v>2.543738766531902E-3</v>
      </c>
      <c r="AY596" s="26">
        <f t="shared" si="444"/>
        <v>0</v>
      </c>
      <c r="AZ596" s="26">
        <f t="shared" si="445"/>
        <v>7.516447248095112E-3</v>
      </c>
      <c r="BA596" s="26">
        <f t="shared" si="446"/>
        <v>1.2655184810758478E-2</v>
      </c>
      <c r="BB596" s="26">
        <f t="shared" si="447"/>
        <v>0</v>
      </c>
      <c r="BC596" s="26">
        <f t="shared" si="448"/>
        <v>0</v>
      </c>
      <c r="BE596" s="23">
        <f t="shared" si="449"/>
        <v>13.196261742865159</v>
      </c>
    </row>
    <row r="597" spans="1:57" s="23" customFormat="1" x14ac:dyDescent="0.25">
      <c r="A597" s="23" t="s">
        <v>925</v>
      </c>
      <c r="C597" s="27">
        <v>0</v>
      </c>
      <c r="D597" s="27">
        <v>31.72</v>
      </c>
      <c r="E597" s="27">
        <v>2.66</v>
      </c>
      <c r="F597" s="27">
        <v>0</v>
      </c>
      <c r="G597" s="27">
        <v>0.22</v>
      </c>
      <c r="H597" s="27">
        <v>0</v>
      </c>
      <c r="I597" s="27">
        <v>1.44</v>
      </c>
      <c r="J597" s="27">
        <v>0.11</v>
      </c>
      <c r="K597" s="28">
        <v>0</v>
      </c>
      <c r="L597" s="27">
        <v>39.950000000000003</v>
      </c>
      <c r="M597" s="27">
        <v>0.02</v>
      </c>
      <c r="N597" s="28">
        <v>0</v>
      </c>
      <c r="O597" s="27">
        <v>0</v>
      </c>
      <c r="P597" s="27">
        <v>0</v>
      </c>
      <c r="Q597" s="28">
        <v>0</v>
      </c>
      <c r="R597" s="28">
        <v>0</v>
      </c>
      <c r="S597" s="27">
        <v>76.11</v>
      </c>
      <c r="U597" s="26">
        <f t="shared" si="416"/>
        <v>0</v>
      </c>
      <c r="V597" s="26">
        <f t="shared" si="417"/>
        <v>0.42331377953746291</v>
      </c>
      <c r="W597" s="26">
        <f t="shared" si="418"/>
        <v>3.2686404667520284E-2</v>
      </c>
      <c r="X597" s="26">
        <f t="shared" si="419"/>
        <v>0</v>
      </c>
      <c r="Y597" s="26">
        <f t="shared" si="420"/>
        <v>3.0620880099768394E-3</v>
      </c>
      <c r="Z597" s="26">
        <f t="shared" si="421"/>
        <v>0</v>
      </c>
      <c r="AA597" s="26">
        <f t="shared" si="422"/>
        <v>3.5728109089826418E-2</v>
      </c>
      <c r="AB597" s="26">
        <f t="shared" si="423"/>
        <v>1.9615745380491966E-3</v>
      </c>
      <c r="AC597" s="26">
        <f t="shared" si="424"/>
        <v>0</v>
      </c>
      <c r="AD597" s="26">
        <f t="shared" si="425"/>
        <v>0.34763313609467456</v>
      </c>
      <c r="AE597" s="26">
        <f t="shared" si="426"/>
        <v>2.8180008256742416E-4</v>
      </c>
      <c r="AF597" s="26">
        <f t="shared" si="427"/>
        <v>0</v>
      </c>
      <c r="AG597" s="26">
        <f t="shared" si="428"/>
        <v>0</v>
      </c>
      <c r="AH597" s="26">
        <f t="shared" si="429"/>
        <v>0</v>
      </c>
      <c r="AI597" s="26">
        <f t="shared" si="430"/>
        <v>0</v>
      </c>
      <c r="AJ597" s="26">
        <f t="shared" si="431"/>
        <v>0</v>
      </c>
      <c r="AL597" s="23">
        <f t="shared" si="432"/>
        <v>0.49479038130478642</v>
      </c>
      <c r="AN597" s="26">
        <f t="shared" si="433"/>
        <v>0</v>
      </c>
      <c r="AO597" s="26">
        <f t="shared" si="434"/>
        <v>2.5666249518907205</v>
      </c>
      <c r="AP597" s="26">
        <f t="shared" si="435"/>
        <v>0.19818334734796969</v>
      </c>
      <c r="AQ597" s="26">
        <f t="shared" si="436"/>
        <v>0</v>
      </c>
      <c r="AR597" s="26">
        <f t="shared" si="437"/>
        <v>1.8565971322453544E-2</v>
      </c>
      <c r="AS597" s="26">
        <f t="shared" si="438"/>
        <v>0</v>
      </c>
      <c r="AT597" s="26">
        <f t="shared" si="439"/>
        <v>0.21662572943885638</v>
      </c>
      <c r="AU597" s="26">
        <f t="shared" si="440"/>
        <v>1.1893367042886497E-2</v>
      </c>
      <c r="AV597" s="26">
        <f t="shared" si="441"/>
        <v>0</v>
      </c>
      <c r="AW597" s="26">
        <f t="shared" si="442"/>
        <v>2.1077600690899585</v>
      </c>
      <c r="AX597" s="26">
        <f t="shared" si="443"/>
        <v>1.7086028339372943E-3</v>
      </c>
      <c r="AY597" s="26">
        <f t="shared" si="444"/>
        <v>0</v>
      </c>
      <c r="AZ597" s="26">
        <f t="shared" si="445"/>
        <v>0</v>
      </c>
      <c r="BA597" s="26">
        <f t="shared" si="446"/>
        <v>0</v>
      </c>
      <c r="BB597" s="26">
        <f t="shared" si="447"/>
        <v>0</v>
      </c>
      <c r="BC597" s="26">
        <f t="shared" si="448"/>
        <v>0</v>
      </c>
      <c r="BE597" s="23">
        <f t="shared" si="449"/>
        <v>13.314799660979494</v>
      </c>
    </row>
    <row r="598" spans="1:57" s="23" customFormat="1" x14ac:dyDescent="0.25">
      <c r="A598" s="23" t="s">
        <v>925</v>
      </c>
      <c r="C598" s="27">
        <v>0</v>
      </c>
      <c r="D598" s="27">
        <v>30.49</v>
      </c>
      <c r="E598" s="27">
        <v>3.36</v>
      </c>
      <c r="F598" s="27">
        <v>0</v>
      </c>
      <c r="G598" s="27">
        <v>0.08</v>
      </c>
      <c r="H598" s="27">
        <v>0</v>
      </c>
      <c r="I598" s="27">
        <v>1.48</v>
      </c>
      <c r="J598" s="27">
        <v>0.13</v>
      </c>
      <c r="K598" s="28">
        <v>0</v>
      </c>
      <c r="L598" s="27">
        <v>39.68</v>
      </c>
      <c r="M598" s="27">
        <v>0</v>
      </c>
      <c r="N598" s="28">
        <v>0</v>
      </c>
      <c r="O598" s="27">
        <v>0.06</v>
      </c>
      <c r="P598" s="27">
        <v>0.5</v>
      </c>
      <c r="Q598" s="28">
        <v>0</v>
      </c>
      <c r="R598" s="28">
        <v>0</v>
      </c>
      <c r="S598" s="27">
        <v>75.77</v>
      </c>
      <c r="U598" s="26">
        <f t="shared" si="416"/>
        <v>0</v>
      </c>
      <c r="V598" s="26">
        <f t="shared" si="417"/>
        <v>0.40689902705224601</v>
      </c>
      <c r="W598" s="26">
        <f t="shared" si="418"/>
        <v>4.1288090106341407E-2</v>
      </c>
      <c r="X598" s="26">
        <f t="shared" si="419"/>
        <v>0</v>
      </c>
      <c r="Y598" s="26">
        <f t="shared" si="420"/>
        <v>1.1134865490824871E-3</v>
      </c>
      <c r="Z598" s="26">
        <f t="shared" si="421"/>
        <v>0</v>
      </c>
      <c r="AA598" s="26">
        <f t="shared" si="422"/>
        <v>3.6720556564543823E-2</v>
      </c>
      <c r="AB598" s="26">
        <f t="shared" si="423"/>
        <v>2.3182244540581412E-3</v>
      </c>
      <c r="AC598" s="26">
        <f t="shared" si="424"/>
        <v>0</v>
      </c>
      <c r="AD598" s="26">
        <f t="shared" si="425"/>
        <v>0.34528367560041767</v>
      </c>
      <c r="AE598" s="26">
        <f t="shared" si="426"/>
        <v>0</v>
      </c>
      <c r="AF598" s="26">
        <f t="shared" si="427"/>
        <v>0</v>
      </c>
      <c r="AG598" s="26">
        <f t="shared" si="428"/>
        <v>7.4941732802745855E-4</v>
      </c>
      <c r="AH598" s="26">
        <f t="shared" si="429"/>
        <v>6.5717098406097504E-3</v>
      </c>
      <c r="AI598" s="26">
        <f t="shared" si="430"/>
        <v>0</v>
      </c>
      <c r="AJ598" s="26">
        <f t="shared" si="431"/>
        <v>0</v>
      </c>
      <c r="AL598" s="23">
        <f t="shared" si="432"/>
        <v>0.4860211602722137</v>
      </c>
      <c r="AN598" s="26">
        <f t="shared" si="433"/>
        <v>0</v>
      </c>
      <c r="AO598" s="26">
        <f t="shared" si="434"/>
        <v>2.5116130344469827</v>
      </c>
      <c r="AP598" s="26">
        <f t="shared" si="435"/>
        <v>0.25485365750258598</v>
      </c>
      <c r="AQ598" s="26">
        <f t="shared" si="436"/>
        <v>0</v>
      </c>
      <c r="AR598" s="26">
        <f t="shared" si="437"/>
        <v>6.8730745084771942E-3</v>
      </c>
      <c r="AS598" s="26">
        <f t="shared" si="438"/>
        <v>0</v>
      </c>
      <c r="AT598" s="26">
        <f t="shared" si="439"/>
        <v>0.22666023354195411</v>
      </c>
      <c r="AU598" s="26">
        <f t="shared" si="440"/>
        <v>1.4309404467655702E-2</v>
      </c>
      <c r="AV598" s="26">
        <f t="shared" si="441"/>
        <v>0</v>
      </c>
      <c r="AW598" s="26">
        <f t="shared" si="442"/>
        <v>2.1312879180426778</v>
      </c>
      <c r="AX598" s="26">
        <f t="shared" si="443"/>
        <v>0</v>
      </c>
      <c r="AY598" s="26">
        <f t="shared" si="444"/>
        <v>0</v>
      </c>
      <c r="AZ598" s="26">
        <f t="shared" si="445"/>
        <v>4.6258314819526804E-3</v>
      </c>
      <c r="BA598" s="26">
        <f t="shared" si="446"/>
        <v>4.0564343969688645E-2</v>
      </c>
      <c r="BB598" s="26">
        <f t="shared" si="447"/>
        <v>0</v>
      </c>
      <c r="BC598" s="26">
        <f t="shared" si="448"/>
        <v>0</v>
      </c>
      <c r="BE598" s="23">
        <f t="shared" si="449"/>
        <v>14.139611697678443</v>
      </c>
    </row>
    <row r="599" spans="1:57" s="23" customFormat="1" x14ac:dyDescent="0.25">
      <c r="A599" s="23" t="s">
        <v>925</v>
      </c>
      <c r="C599" s="27">
        <v>0</v>
      </c>
      <c r="D599" s="27">
        <v>3.55</v>
      </c>
      <c r="E599" s="27">
        <v>37.700000000000003</v>
      </c>
      <c r="F599" s="27">
        <v>0</v>
      </c>
      <c r="G599" s="27">
        <v>0.15</v>
      </c>
      <c r="H599" s="27">
        <v>0</v>
      </c>
      <c r="I599" s="27">
        <v>0.35</v>
      </c>
      <c r="J599" s="27">
        <v>0.18</v>
      </c>
      <c r="K599" s="28">
        <v>0</v>
      </c>
      <c r="L599" s="27">
        <v>38.46</v>
      </c>
      <c r="M599" s="27">
        <v>0.16</v>
      </c>
      <c r="N599" s="28">
        <v>0</v>
      </c>
      <c r="O599" s="27">
        <v>0.02</v>
      </c>
      <c r="P599" s="27">
        <v>0.05</v>
      </c>
      <c r="Q599" s="28">
        <v>0</v>
      </c>
      <c r="R599" s="28">
        <v>0</v>
      </c>
      <c r="S599" s="27">
        <v>80.62</v>
      </c>
      <c r="U599" s="26">
        <f t="shared" si="416"/>
        <v>0</v>
      </c>
      <c r="V599" s="26">
        <f t="shared" si="417"/>
        <v>4.7375911644325135E-2</v>
      </c>
      <c r="W599" s="26">
        <f t="shared" si="418"/>
        <v>0.463262201490795</v>
      </c>
      <c r="X599" s="26">
        <f t="shared" si="419"/>
        <v>0</v>
      </c>
      <c r="Y599" s="26">
        <f t="shared" si="420"/>
        <v>2.0877872795296631E-3</v>
      </c>
      <c r="Z599" s="26">
        <f t="shared" si="421"/>
        <v>0</v>
      </c>
      <c r="AA599" s="26">
        <f t="shared" si="422"/>
        <v>8.6839154037772551E-3</v>
      </c>
      <c r="AB599" s="26">
        <f t="shared" si="423"/>
        <v>3.2098492440805031E-3</v>
      </c>
      <c r="AC599" s="26">
        <f t="shared" si="424"/>
        <v>0</v>
      </c>
      <c r="AD599" s="26">
        <f t="shared" si="425"/>
        <v>0.33466759484859032</v>
      </c>
      <c r="AE599" s="26">
        <f t="shared" si="426"/>
        <v>2.2544006605393933E-3</v>
      </c>
      <c r="AF599" s="26">
        <f t="shared" si="427"/>
        <v>0</v>
      </c>
      <c r="AG599" s="26">
        <f t="shared" si="428"/>
        <v>2.4980577600915285E-4</v>
      </c>
      <c r="AH599" s="26">
        <f t="shared" si="429"/>
        <v>6.5717098406097507E-4</v>
      </c>
      <c r="AI599" s="26">
        <f t="shared" si="430"/>
        <v>0</v>
      </c>
      <c r="AJ599" s="26">
        <f t="shared" si="431"/>
        <v>0</v>
      </c>
      <c r="AL599" s="23">
        <f t="shared" si="432"/>
        <v>0.52140981581842694</v>
      </c>
      <c r="AN599" s="26">
        <f t="shared" si="433"/>
        <v>0</v>
      </c>
      <c r="AO599" s="26">
        <f t="shared" si="434"/>
        <v>0.27258354296588316</v>
      </c>
      <c r="AP599" s="26">
        <f t="shared" si="435"/>
        <v>2.6654400479417846</v>
      </c>
      <c r="AQ599" s="26">
        <f t="shared" si="436"/>
        <v>0</v>
      </c>
      <c r="AR599" s="26">
        <f t="shared" si="437"/>
        <v>1.2012358894237062E-2</v>
      </c>
      <c r="AS599" s="26">
        <f t="shared" si="438"/>
        <v>0</v>
      </c>
      <c r="AT599" s="26">
        <f t="shared" si="439"/>
        <v>4.9964050198095793E-2</v>
      </c>
      <c r="AU599" s="26">
        <f t="shared" si="440"/>
        <v>1.8468290086036381E-2</v>
      </c>
      <c r="AV599" s="26">
        <f t="shared" si="441"/>
        <v>0</v>
      </c>
      <c r="AW599" s="26">
        <f t="shared" si="442"/>
        <v>1.9255540538105245</v>
      </c>
      <c r="AX599" s="26">
        <f t="shared" si="443"/>
        <v>1.2970990910484436E-2</v>
      </c>
      <c r="AY599" s="26">
        <f t="shared" si="444"/>
        <v>0</v>
      </c>
      <c r="AZ599" s="26">
        <f t="shared" si="445"/>
        <v>1.4372904101376408E-3</v>
      </c>
      <c r="BA599" s="26">
        <f t="shared" si="446"/>
        <v>3.7811197495167116E-3</v>
      </c>
      <c r="BB599" s="26">
        <f t="shared" si="447"/>
        <v>0</v>
      </c>
      <c r="BC599" s="26">
        <f t="shared" si="448"/>
        <v>0</v>
      </c>
      <c r="BE599" s="23">
        <f t="shared" si="449"/>
        <v>10.298257323276594</v>
      </c>
    </row>
    <row r="600" spans="1:57" s="23" customFormat="1" x14ac:dyDescent="0.25">
      <c r="A600" s="23" t="s">
        <v>925</v>
      </c>
      <c r="C600" s="27">
        <v>0</v>
      </c>
      <c r="D600" s="27">
        <v>3.53</v>
      </c>
      <c r="E600" s="27">
        <v>37.119999999999997</v>
      </c>
      <c r="F600" s="27">
        <v>0</v>
      </c>
      <c r="G600" s="27">
        <v>0.06</v>
      </c>
      <c r="H600" s="27">
        <v>0</v>
      </c>
      <c r="I600" s="27">
        <v>0.16</v>
      </c>
      <c r="J600" s="27">
        <v>0.03</v>
      </c>
      <c r="K600" s="28">
        <v>0</v>
      </c>
      <c r="L600" s="27">
        <v>37.64</v>
      </c>
      <c r="M600" s="27">
        <v>0.06</v>
      </c>
      <c r="N600" s="28">
        <v>0</v>
      </c>
      <c r="O600" s="27">
        <v>0.02</v>
      </c>
      <c r="P600" s="27">
        <v>0.09</v>
      </c>
      <c r="Q600" s="28">
        <v>0</v>
      </c>
      <c r="R600" s="28">
        <v>0</v>
      </c>
      <c r="S600" s="27">
        <v>78.709999999999994</v>
      </c>
      <c r="U600" s="26">
        <f t="shared" si="416"/>
        <v>0</v>
      </c>
      <c r="V600" s="26">
        <f t="shared" si="417"/>
        <v>4.7109005099850068E-2</v>
      </c>
      <c r="W600" s="26">
        <f t="shared" si="418"/>
        <v>0.45613509069862884</v>
      </c>
      <c r="X600" s="26">
        <f t="shared" si="419"/>
        <v>0</v>
      </c>
      <c r="Y600" s="26">
        <f t="shared" si="420"/>
        <v>8.3511491181186524E-4</v>
      </c>
      <c r="Z600" s="26">
        <f t="shared" si="421"/>
        <v>0</v>
      </c>
      <c r="AA600" s="26">
        <f t="shared" si="422"/>
        <v>3.9697898988696025E-3</v>
      </c>
      <c r="AB600" s="26">
        <f t="shared" si="423"/>
        <v>5.3497487401341721E-4</v>
      </c>
      <c r="AC600" s="26">
        <f t="shared" si="424"/>
        <v>0</v>
      </c>
      <c r="AD600" s="26">
        <f t="shared" si="425"/>
        <v>0.32753219631047686</v>
      </c>
      <c r="AE600" s="26">
        <f t="shared" si="426"/>
        <v>8.4540024770227249E-4</v>
      </c>
      <c r="AF600" s="26">
        <f t="shared" si="427"/>
        <v>0</v>
      </c>
      <c r="AG600" s="26">
        <f t="shared" si="428"/>
        <v>2.4980577600915285E-4</v>
      </c>
      <c r="AH600" s="26">
        <f t="shared" si="429"/>
        <v>1.182907771309755E-3</v>
      </c>
      <c r="AI600" s="26">
        <f t="shared" si="430"/>
        <v>0</v>
      </c>
      <c r="AJ600" s="26">
        <f t="shared" si="431"/>
        <v>0</v>
      </c>
      <c r="AL600" s="23">
        <f t="shared" si="432"/>
        <v>0.50804900060916047</v>
      </c>
      <c r="AN600" s="26">
        <f t="shared" si="433"/>
        <v>0</v>
      </c>
      <c r="AO600" s="26">
        <f t="shared" si="434"/>
        <v>0.2781759537566188</v>
      </c>
      <c r="AP600" s="26">
        <f t="shared" si="435"/>
        <v>2.6934513609024768</v>
      </c>
      <c r="AQ600" s="26">
        <f t="shared" si="436"/>
        <v>0</v>
      </c>
      <c r="AR600" s="26">
        <f t="shared" si="437"/>
        <v>4.9313053119514842E-3</v>
      </c>
      <c r="AS600" s="26">
        <f t="shared" si="438"/>
        <v>0</v>
      </c>
      <c r="AT600" s="26">
        <f t="shared" si="439"/>
        <v>2.3441380028952415E-2</v>
      </c>
      <c r="AU600" s="26">
        <f t="shared" si="440"/>
        <v>3.1589957270182923E-3</v>
      </c>
      <c r="AV600" s="26">
        <f t="shared" si="441"/>
        <v>0</v>
      </c>
      <c r="AW600" s="26">
        <f t="shared" si="442"/>
        <v>1.9340586985768666</v>
      </c>
      <c r="AX600" s="26">
        <f t="shared" si="443"/>
        <v>4.9920396262286993E-3</v>
      </c>
      <c r="AY600" s="26">
        <f t="shared" si="444"/>
        <v>0</v>
      </c>
      <c r="AZ600" s="26">
        <f t="shared" si="445"/>
        <v>1.4750886767396312E-3</v>
      </c>
      <c r="BA600" s="26">
        <f t="shared" si="446"/>
        <v>6.98500205624709E-3</v>
      </c>
      <c r="BB600" s="26">
        <f t="shared" si="447"/>
        <v>0</v>
      </c>
      <c r="BC600" s="26">
        <f t="shared" si="448"/>
        <v>0</v>
      </c>
      <c r="BE600" s="23">
        <f t="shared" si="449"/>
        <v>9.1122841862802364</v>
      </c>
    </row>
    <row r="601" spans="1:57" s="23" customFormat="1" x14ac:dyDescent="0.25">
      <c r="A601" s="23" t="s">
        <v>925</v>
      </c>
      <c r="C601" s="27">
        <v>0</v>
      </c>
      <c r="D601" s="27">
        <v>5.49</v>
      </c>
      <c r="E601" s="27">
        <v>33.78</v>
      </c>
      <c r="F601" s="27">
        <v>0</v>
      </c>
      <c r="G601" s="27">
        <v>0.13</v>
      </c>
      <c r="H601" s="27">
        <v>0</v>
      </c>
      <c r="I601" s="27">
        <v>0.27</v>
      </c>
      <c r="J601" s="27">
        <v>0.08</v>
      </c>
      <c r="K601" s="28">
        <v>0</v>
      </c>
      <c r="L601" s="27">
        <v>39.909999999999997</v>
      </c>
      <c r="M601" s="27">
        <v>0.18</v>
      </c>
      <c r="N601" s="28">
        <v>0</v>
      </c>
      <c r="O601" s="27">
        <v>0</v>
      </c>
      <c r="P601" s="27">
        <v>0</v>
      </c>
      <c r="Q601" s="28">
        <v>0</v>
      </c>
      <c r="R601" s="28">
        <v>0</v>
      </c>
      <c r="S601" s="27">
        <v>79.849999999999994</v>
      </c>
      <c r="U601" s="26">
        <f t="shared" si="416"/>
        <v>0</v>
      </c>
      <c r="V601" s="26">
        <f t="shared" si="417"/>
        <v>7.3265846458407044E-2</v>
      </c>
      <c r="W601" s="26">
        <f t="shared" si="418"/>
        <v>0.41509276303339665</v>
      </c>
      <c r="X601" s="26">
        <f t="shared" si="419"/>
        <v>0</v>
      </c>
      <c r="Y601" s="26">
        <f t="shared" si="420"/>
        <v>1.8094156422590415E-3</v>
      </c>
      <c r="Z601" s="26">
        <f t="shared" si="421"/>
        <v>0</v>
      </c>
      <c r="AA601" s="26">
        <f t="shared" si="422"/>
        <v>6.6990204543424543E-3</v>
      </c>
      <c r="AB601" s="26">
        <f t="shared" si="423"/>
        <v>1.4265996640357792E-3</v>
      </c>
      <c r="AC601" s="26">
        <f t="shared" si="424"/>
        <v>0</v>
      </c>
      <c r="AD601" s="26">
        <f t="shared" si="425"/>
        <v>0.34728506787330315</v>
      </c>
      <c r="AE601" s="26">
        <f t="shared" si="426"/>
        <v>2.5362007431068176E-3</v>
      </c>
      <c r="AF601" s="26">
        <f t="shared" si="427"/>
        <v>0</v>
      </c>
      <c r="AG601" s="26">
        <f t="shared" si="428"/>
        <v>0</v>
      </c>
      <c r="AH601" s="26">
        <f t="shared" si="429"/>
        <v>0</v>
      </c>
      <c r="AI601" s="26">
        <f t="shared" si="430"/>
        <v>0</v>
      </c>
      <c r="AJ601" s="26">
        <f t="shared" si="431"/>
        <v>0</v>
      </c>
      <c r="AL601" s="23">
        <f t="shared" si="432"/>
        <v>0.49686704558840522</v>
      </c>
      <c r="AN601" s="26">
        <f t="shared" si="433"/>
        <v>0</v>
      </c>
      <c r="AO601" s="26">
        <f t="shared" si="434"/>
        <v>0.44236690947158741</v>
      </c>
      <c r="AP601" s="26">
        <f t="shared" si="435"/>
        <v>2.5062605784722414</v>
      </c>
      <c r="AQ601" s="26">
        <f t="shared" si="436"/>
        <v>0</v>
      </c>
      <c r="AR601" s="26">
        <f t="shared" si="437"/>
        <v>1.0924948585287695E-2</v>
      </c>
      <c r="AS601" s="26">
        <f t="shared" si="438"/>
        <v>0</v>
      </c>
      <c r="AT601" s="26">
        <f t="shared" si="439"/>
        <v>4.0447563470883456E-2</v>
      </c>
      <c r="AU601" s="26">
        <f t="shared" si="440"/>
        <v>8.6135698273953117E-3</v>
      </c>
      <c r="AV601" s="26">
        <f t="shared" si="441"/>
        <v>0</v>
      </c>
      <c r="AW601" s="26">
        <f t="shared" si="442"/>
        <v>2.0968490723431108</v>
      </c>
      <c r="AX601" s="26">
        <f t="shared" si="443"/>
        <v>1.5313155293505354E-2</v>
      </c>
      <c r="AY601" s="26">
        <f t="shared" si="444"/>
        <v>0</v>
      </c>
      <c r="AZ601" s="26">
        <f t="shared" si="445"/>
        <v>0</v>
      </c>
      <c r="BA601" s="26">
        <f t="shared" si="446"/>
        <v>0</v>
      </c>
      <c r="BB601" s="26">
        <f t="shared" si="447"/>
        <v>0</v>
      </c>
      <c r="BC601" s="26">
        <f t="shared" si="448"/>
        <v>0</v>
      </c>
      <c r="BE601" s="23">
        <f t="shared" si="449"/>
        <v>12.735403175811919</v>
      </c>
    </row>
    <row r="602" spans="1:57" s="23" customFormat="1" x14ac:dyDescent="0.25">
      <c r="A602" s="23" t="s">
        <v>925</v>
      </c>
      <c r="C602" s="27">
        <v>0</v>
      </c>
      <c r="D602" s="27">
        <v>28.49</v>
      </c>
      <c r="E602" s="27">
        <v>8.39</v>
      </c>
      <c r="F602" s="27">
        <v>0</v>
      </c>
      <c r="G602" s="27">
        <v>0.16</v>
      </c>
      <c r="H602" s="27">
        <v>0</v>
      </c>
      <c r="I602" s="27">
        <v>0.3</v>
      </c>
      <c r="J602" s="27">
        <v>0.39</v>
      </c>
      <c r="K602" s="28">
        <v>0</v>
      </c>
      <c r="L602" s="27">
        <v>38.92</v>
      </c>
      <c r="M602" s="27">
        <v>0.14000000000000001</v>
      </c>
      <c r="N602" s="28">
        <v>0</v>
      </c>
      <c r="O602" s="27">
        <v>0.08</v>
      </c>
      <c r="P602" s="27">
        <v>0</v>
      </c>
      <c r="Q602" s="28">
        <v>0</v>
      </c>
      <c r="R602" s="28">
        <v>0</v>
      </c>
      <c r="S602" s="27">
        <v>76.88</v>
      </c>
      <c r="U602" s="26">
        <f t="shared" si="416"/>
        <v>0</v>
      </c>
      <c r="V602" s="26">
        <f t="shared" si="417"/>
        <v>0.38020837260473889</v>
      </c>
      <c r="W602" s="26">
        <f t="shared" si="418"/>
        <v>0.10309734404529894</v>
      </c>
      <c r="X602" s="26">
        <f t="shared" si="419"/>
        <v>0</v>
      </c>
      <c r="Y602" s="26">
        <f t="shared" si="420"/>
        <v>2.2269730981649741E-3</v>
      </c>
      <c r="Z602" s="26">
        <f t="shared" si="421"/>
        <v>0</v>
      </c>
      <c r="AA602" s="26">
        <f t="shared" si="422"/>
        <v>7.4433560603805035E-3</v>
      </c>
      <c r="AB602" s="26">
        <f t="shared" si="423"/>
        <v>6.9546733621744239E-3</v>
      </c>
      <c r="AC602" s="26">
        <f t="shared" si="424"/>
        <v>0</v>
      </c>
      <c r="AD602" s="26">
        <f t="shared" si="425"/>
        <v>0.33867037939436129</v>
      </c>
      <c r="AE602" s="26">
        <f t="shared" si="426"/>
        <v>1.9726005779719695E-3</v>
      </c>
      <c r="AF602" s="26">
        <f t="shared" si="427"/>
        <v>0</v>
      </c>
      <c r="AG602" s="26">
        <f t="shared" si="428"/>
        <v>9.992231040366114E-4</v>
      </c>
      <c r="AH602" s="26">
        <f t="shared" si="429"/>
        <v>0</v>
      </c>
      <c r="AI602" s="26">
        <f t="shared" si="430"/>
        <v>0</v>
      </c>
      <c r="AJ602" s="26">
        <f t="shared" si="431"/>
        <v>0</v>
      </c>
      <c r="AL602" s="23">
        <f t="shared" si="432"/>
        <v>0.49297604580858334</v>
      </c>
      <c r="AN602" s="26">
        <f t="shared" si="433"/>
        <v>0</v>
      </c>
      <c r="AO602" s="26">
        <f t="shared" si="434"/>
        <v>2.3137536347092769</v>
      </c>
      <c r="AP602" s="26">
        <f t="shared" si="435"/>
        <v>0.62739768953396813</v>
      </c>
      <c r="AQ602" s="26">
        <f t="shared" si="436"/>
        <v>0</v>
      </c>
      <c r="AR602" s="26">
        <f t="shared" si="437"/>
        <v>1.3552218918744467E-2</v>
      </c>
      <c r="AS602" s="26">
        <f t="shared" si="438"/>
        <v>0</v>
      </c>
      <c r="AT602" s="26">
        <f t="shared" si="439"/>
        <v>4.5296456838010354E-2</v>
      </c>
      <c r="AU602" s="26">
        <f t="shared" si="440"/>
        <v>4.2322583954970745E-2</v>
      </c>
      <c r="AV602" s="26">
        <f t="shared" si="441"/>
        <v>0</v>
      </c>
      <c r="AW602" s="26">
        <f t="shared" si="442"/>
        <v>2.0609746595630507</v>
      </c>
      <c r="AX602" s="26">
        <f t="shared" si="443"/>
        <v>1.2004237902086056E-2</v>
      </c>
      <c r="AY602" s="26">
        <f t="shared" si="444"/>
        <v>0</v>
      </c>
      <c r="AZ602" s="26">
        <f t="shared" si="445"/>
        <v>6.0807605919128028E-3</v>
      </c>
      <c r="BA602" s="26">
        <f t="shared" si="446"/>
        <v>0</v>
      </c>
      <c r="BB602" s="26">
        <f t="shared" si="447"/>
        <v>0</v>
      </c>
      <c r="BC602" s="26">
        <f t="shared" si="448"/>
        <v>0</v>
      </c>
      <c r="BE602" s="23">
        <f t="shared" si="449"/>
        <v>15.33632778982544</v>
      </c>
    </row>
    <row r="603" spans="1:57" s="23" customFormat="1" x14ac:dyDescent="0.25">
      <c r="A603" s="23" t="s">
        <v>925</v>
      </c>
      <c r="C603" s="27">
        <v>0</v>
      </c>
      <c r="D603" s="27">
        <v>27.77</v>
      </c>
      <c r="E603" s="27">
        <v>10.54</v>
      </c>
      <c r="F603" s="27">
        <v>0</v>
      </c>
      <c r="G603" s="27">
        <v>0.08</v>
      </c>
      <c r="H603" s="27">
        <v>0</v>
      </c>
      <c r="I603" s="27">
        <v>0.39</v>
      </c>
      <c r="J603" s="27">
        <v>0.6</v>
      </c>
      <c r="K603" s="28">
        <v>0</v>
      </c>
      <c r="L603" s="27">
        <v>40.1</v>
      </c>
      <c r="M603" s="27">
        <v>0.1</v>
      </c>
      <c r="N603" s="28">
        <v>0</v>
      </c>
      <c r="O603" s="27">
        <v>7.0000000000000007E-2</v>
      </c>
      <c r="P603" s="27">
        <v>0.06</v>
      </c>
      <c r="Q603" s="28">
        <v>0</v>
      </c>
      <c r="R603" s="28">
        <v>0</v>
      </c>
      <c r="S603" s="27">
        <v>79.7</v>
      </c>
      <c r="U603" s="26">
        <f t="shared" si="416"/>
        <v>0</v>
      </c>
      <c r="V603" s="26">
        <f t="shared" si="417"/>
        <v>0.37059973700363635</v>
      </c>
      <c r="W603" s="26">
        <f t="shared" si="418"/>
        <v>0.12951680646453523</v>
      </c>
      <c r="X603" s="26">
        <f t="shared" si="419"/>
        <v>0</v>
      </c>
      <c r="Y603" s="26">
        <f t="shared" si="420"/>
        <v>1.1134865490824871E-3</v>
      </c>
      <c r="Z603" s="26">
        <f t="shared" si="421"/>
        <v>0</v>
      </c>
      <c r="AA603" s="26">
        <f t="shared" si="422"/>
        <v>9.6763628784946563E-3</v>
      </c>
      <c r="AB603" s="26">
        <f t="shared" si="423"/>
        <v>1.0699497480268343E-2</v>
      </c>
      <c r="AC603" s="26">
        <f t="shared" si="424"/>
        <v>0</v>
      </c>
      <c r="AD603" s="26">
        <f t="shared" si="425"/>
        <v>0.34893839192481729</v>
      </c>
      <c r="AE603" s="26">
        <f t="shared" si="426"/>
        <v>1.4090004128371209E-3</v>
      </c>
      <c r="AF603" s="26">
        <f t="shared" si="427"/>
        <v>0</v>
      </c>
      <c r="AG603" s="26">
        <f t="shared" si="428"/>
        <v>8.7432021603203508E-4</v>
      </c>
      <c r="AH603" s="26">
        <f t="shared" si="429"/>
        <v>7.8860518087317001E-4</v>
      </c>
      <c r="AI603" s="26">
        <f t="shared" si="430"/>
        <v>0</v>
      </c>
      <c r="AJ603" s="26">
        <f t="shared" si="431"/>
        <v>0</v>
      </c>
      <c r="AL603" s="23">
        <f t="shared" si="432"/>
        <v>0.51090639289574868</v>
      </c>
      <c r="AN603" s="26">
        <f t="shared" si="433"/>
        <v>0</v>
      </c>
      <c r="AO603" s="26">
        <f t="shared" si="434"/>
        <v>2.1761309438885288</v>
      </c>
      <c r="AP603" s="26">
        <f t="shared" si="435"/>
        <v>0.76051195443328512</v>
      </c>
      <c r="AQ603" s="26">
        <f t="shared" si="436"/>
        <v>0</v>
      </c>
      <c r="AR603" s="26">
        <f t="shared" si="437"/>
        <v>6.5383007409912913E-3</v>
      </c>
      <c r="AS603" s="26">
        <f t="shared" si="438"/>
        <v>0</v>
      </c>
      <c r="AT603" s="26">
        <f t="shared" si="439"/>
        <v>5.6818800937195171E-2</v>
      </c>
      <c r="AU603" s="26">
        <f t="shared" si="440"/>
        <v>6.2826562531102997E-2</v>
      </c>
      <c r="AV603" s="26">
        <f t="shared" si="441"/>
        <v>0</v>
      </c>
      <c r="AW603" s="26">
        <f t="shared" si="442"/>
        <v>2.0489373206728621</v>
      </c>
      <c r="AX603" s="26">
        <f t="shared" si="443"/>
        <v>8.2735336595678305E-3</v>
      </c>
      <c r="AY603" s="26">
        <f t="shared" si="444"/>
        <v>0</v>
      </c>
      <c r="AZ603" s="26">
        <f t="shared" si="445"/>
        <v>5.1339358531599447E-3</v>
      </c>
      <c r="BA603" s="26">
        <f t="shared" si="446"/>
        <v>4.6306242699575275E-3</v>
      </c>
      <c r="BB603" s="26">
        <f t="shared" si="447"/>
        <v>0</v>
      </c>
      <c r="BC603" s="26">
        <f t="shared" si="448"/>
        <v>0</v>
      </c>
      <c r="BE603" s="23">
        <f t="shared" si="449"/>
        <v>16.683167964967286</v>
      </c>
    </row>
    <row r="604" spans="1:57" s="23" customFormat="1" x14ac:dyDescent="0.25">
      <c r="A604" s="23" t="s">
        <v>925</v>
      </c>
      <c r="C604" s="27">
        <v>0</v>
      </c>
      <c r="D604" s="27">
        <v>29.99</v>
      </c>
      <c r="E604" s="27">
        <v>7.56</v>
      </c>
      <c r="F604" s="27">
        <v>0</v>
      </c>
      <c r="G604" s="27">
        <v>0.2</v>
      </c>
      <c r="H604" s="27">
        <v>0</v>
      </c>
      <c r="I604" s="27">
        <v>0.46</v>
      </c>
      <c r="J604" s="27">
        <v>0.46</v>
      </c>
      <c r="K604" s="28">
        <v>0</v>
      </c>
      <c r="L604" s="27">
        <v>39.99</v>
      </c>
      <c r="M604" s="27">
        <v>0.25</v>
      </c>
      <c r="N604" s="28">
        <v>0</v>
      </c>
      <c r="O604" s="27">
        <v>0.12</v>
      </c>
      <c r="P604" s="27">
        <v>0.35</v>
      </c>
      <c r="Q604" s="28">
        <v>0</v>
      </c>
      <c r="R604" s="28">
        <v>0</v>
      </c>
      <c r="S604" s="27">
        <v>79.39</v>
      </c>
      <c r="U604" s="26">
        <f t="shared" si="416"/>
        <v>0</v>
      </c>
      <c r="V604" s="26">
        <f t="shared" si="417"/>
        <v>0.40022636344036927</v>
      </c>
      <c r="W604" s="26">
        <f t="shared" si="418"/>
        <v>9.289820273926816E-2</v>
      </c>
      <c r="X604" s="26">
        <f t="shared" si="419"/>
        <v>0</v>
      </c>
      <c r="Y604" s="26">
        <f t="shared" si="420"/>
        <v>2.7837163727062178E-3</v>
      </c>
      <c r="Z604" s="26">
        <f t="shared" si="421"/>
        <v>0</v>
      </c>
      <c r="AA604" s="26">
        <f t="shared" si="422"/>
        <v>1.1413145959250108E-2</v>
      </c>
      <c r="AB604" s="26">
        <f t="shared" si="423"/>
        <v>8.2029480682057308E-3</v>
      </c>
      <c r="AC604" s="26">
        <f t="shared" si="424"/>
        <v>0</v>
      </c>
      <c r="AD604" s="26">
        <f t="shared" si="425"/>
        <v>0.34798120431604596</v>
      </c>
      <c r="AE604" s="26">
        <f t="shared" si="426"/>
        <v>3.5225010320928023E-3</v>
      </c>
      <c r="AF604" s="26">
        <f t="shared" si="427"/>
        <v>0</v>
      </c>
      <c r="AG604" s="26">
        <f t="shared" si="428"/>
        <v>1.4988346560549171E-3</v>
      </c>
      <c r="AH604" s="26">
        <f t="shared" si="429"/>
        <v>4.6001968884268251E-3</v>
      </c>
      <c r="AI604" s="26">
        <f t="shared" si="430"/>
        <v>0</v>
      </c>
      <c r="AJ604" s="26">
        <f t="shared" si="431"/>
        <v>0</v>
      </c>
      <c r="AL604" s="23">
        <f t="shared" si="432"/>
        <v>0.50732142851159368</v>
      </c>
      <c r="AN604" s="26">
        <f t="shared" si="433"/>
        <v>0</v>
      </c>
      <c r="AO604" s="26">
        <f t="shared" si="434"/>
        <v>2.3667028886276764</v>
      </c>
      <c r="AP604" s="26">
        <f t="shared" si="435"/>
        <v>0.549345232736282</v>
      </c>
      <c r="AQ604" s="26">
        <f t="shared" si="436"/>
        <v>0</v>
      </c>
      <c r="AR604" s="26">
        <f t="shared" si="437"/>
        <v>1.6461258383308773E-2</v>
      </c>
      <c r="AS604" s="26">
        <f t="shared" si="438"/>
        <v>0</v>
      </c>
      <c r="AT604" s="26">
        <f t="shared" si="439"/>
        <v>6.7490620252733641E-2</v>
      </c>
      <c r="AU604" s="26">
        <f t="shared" si="440"/>
        <v>4.8507401465015816E-2</v>
      </c>
      <c r="AV604" s="26">
        <f t="shared" si="441"/>
        <v>0</v>
      </c>
      <c r="AW604" s="26">
        <f t="shared" si="442"/>
        <v>2.0577558019004139</v>
      </c>
      <c r="AX604" s="26">
        <f t="shared" si="443"/>
        <v>2.0829995545983353E-2</v>
      </c>
      <c r="AY604" s="26">
        <f t="shared" si="444"/>
        <v>0</v>
      </c>
      <c r="AZ604" s="26">
        <f t="shared" si="445"/>
        <v>8.8632249998917487E-3</v>
      </c>
      <c r="BA604" s="26">
        <f t="shared" si="446"/>
        <v>2.7202853831286757E-2</v>
      </c>
      <c r="BB604" s="26">
        <f t="shared" si="447"/>
        <v>0</v>
      </c>
      <c r="BC604" s="26">
        <f t="shared" si="448"/>
        <v>0</v>
      </c>
      <c r="BE604" s="23">
        <f t="shared" si="449"/>
        <v>15.25074805493856</v>
      </c>
    </row>
    <row r="605" spans="1:57" s="23" customFormat="1" x14ac:dyDescent="0.25">
      <c r="A605" s="23" t="s">
        <v>925</v>
      </c>
      <c r="C605" s="27">
        <v>0</v>
      </c>
      <c r="D605" s="27">
        <v>25.98</v>
      </c>
      <c r="E605" s="27">
        <v>9.3000000000000007</v>
      </c>
      <c r="F605" s="27">
        <v>0</v>
      </c>
      <c r="G605" s="27">
        <v>1.48</v>
      </c>
      <c r="H605" s="27">
        <v>0</v>
      </c>
      <c r="I605" s="27">
        <v>1.81</v>
      </c>
      <c r="J605" s="27">
        <v>0.26</v>
      </c>
      <c r="K605" s="28">
        <v>0</v>
      </c>
      <c r="L605" s="27">
        <v>37.22</v>
      </c>
      <c r="M605" s="27">
        <v>0.04</v>
      </c>
      <c r="N605" s="28">
        <v>0</v>
      </c>
      <c r="O605" s="27">
        <v>0.1</v>
      </c>
      <c r="P605" s="27">
        <v>2.69</v>
      </c>
      <c r="Q605" s="28">
        <v>0</v>
      </c>
      <c r="R605" s="28">
        <v>0</v>
      </c>
      <c r="S605" s="27">
        <v>78.88</v>
      </c>
      <c r="U605" s="26">
        <f t="shared" si="416"/>
        <v>0</v>
      </c>
      <c r="V605" s="26">
        <f t="shared" si="417"/>
        <v>0.34671160127311751</v>
      </c>
      <c r="W605" s="26">
        <f t="shared" si="418"/>
        <v>0.1142795351157664</v>
      </c>
      <c r="X605" s="26">
        <f t="shared" si="419"/>
        <v>0</v>
      </c>
      <c r="Y605" s="26">
        <f t="shared" si="420"/>
        <v>2.0599501158026012E-2</v>
      </c>
      <c r="Z605" s="26">
        <f t="shared" si="421"/>
        <v>0</v>
      </c>
      <c r="AA605" s="26">
        <f t="shared" si="422"/>
        <v>4.4908248230962379E-2</v>
      </c>
      <c r="AB605" s="26">
        <f t="shared" si="423"/>
        <v>4.6364489081162823E-3</v>
      </c>
      <c r="AC605" s="26">
        <f t="shared" si="424"/>
        <v>0</v>
      </c>
      <c r="AD605" s="26">
        <f t="shared" si="425"/>
        <v>0.32387747998607724</v>
      </c>
      <c r="AE605" s="26">
        <f t="shared" si="426"/>
        <v>5.6360016513484833E-4</v>
      </c>
      <c r="AF605" s="26">
        <f t="shared" si="427"/>
        <v>0</v>
      </c>
      <c r="AG605" s="26">
        <f t="shared" si="428"/>
        <v>1.2490288800457645E-3</v>
      </c>
      <c r="AH605" s="26">
        <f t="shared" si="429"/>
        <v>3.5355798942480456E-2</v>
      </c>
      <c r="AI605" s="26">
        <f t="shared" si="430"/>
        <v>0</v>
      </c>
      <c r="AJ605" s="26">
        <f t="shared" si="431"/>
        <v>0</v>
      </c>
      <c r="AL605" s="23">
        <f t="shared" si="432"/>
        <v>0.52649888577787229</v>
      </c>
      <c r="AN605" s="26">
        <f t="shared" si="433"/>
        <v>0</v>
      </c>
      <c r="AO605" s="26">
        <f t="shared" si="434"/>
        <v>1.9755688604784267</v>
      </c>
      <c r="AP605" s="26">
        <f t="shared" si="435"/>
        <v>0.65116682030727291</v>
      </c>
      <c r="AQ605" s="26">
        <f t="shared" si="436"/>
        <v>0</v>
      </c>
      <c r="AR605" s="26">
        <f t="shared" si="437"/>
        <v>0.11737632337583059</v>
      </c>
      <c r="AS605" s="26">
        <f t="shared" si="438"/>
        <v>0</v>
      </c>
      <c r="AT605" s="26">
        <f t="shared" si="439"/>
        <v>0.25588799583846972</v>
      </c>
      <c r="AU605" s="26">
        <f t="shared" si="440"/>
        <v>2.6418568206081905E-2</v>
      </c>
      <c r="AV605" s="26">
        <f t="shared" si="441"/>
        <v>0</v>
      </c>
      <c r="AW605" s="26">
        <f t="shared" si="442"/>
        <v>1.8454596319281849</v>
      </c>
      <c r="AX605" s="26">
        <f t="shared" si="443"/>
        <v>3.2114037485691596E-3</v>
      </c>
      <c r="AY605" s="26">
        <f t="shared" si="444"/>
        <v>0</v>
      </c>
      <c r="AZ605" s="26">
        <f t="shared" si="445"/>
        <v>7.1169887370249318E-3</v>
      </c>
      <c r="BA605" s="26">
        <f t="shared" si="446"/>
        <v>0.20145797017354136</v>
      </c>
      <c r="BB605" s="26">
        <f t="shared" si="447"/>
        <v>0</v>
      </c>
      <c r="BC605" s="26">
        <f t="shared" si="448"/>
        <v>0</v>
      </c>
      <c r="BE605" s="23">
        <f t="shared" si="449"/>
        <v>23.521514241238936</v>
      </c>
    </row>
    <row r="606" spans="1:57" s="23" customFormat="1" x14ac:dyDescent="0.25">
      <c r="A606" s="23" t="s">
        <v>925</v>
      </c>
      <c r="C606" s="27">
        <v>0</v>
      </c>
      <c r="D606" s="27">
        <v>27.54</v>
      </c>
      <c r="E606" s="27">
        <v>9.36</v>
      </c>
      <c r="F606" s="27">
        <v>0</v>
      </c>
      <c r="G606" s="27">
        <v>0.33</v>
      </c>
      <c r="H606" s="27">
        <v>0</v>
      </c>
      <c r="I606" s="27">
        <v>0.62</v>
      </c>
      <c r="J606" s="27">
        <v>0.27</v>
      </c>
      <c r="K606" s="28">
        <v>0</v>
      </c>
      <c r="L606" s="27">
        <v>38.68</v>
      </c>
      <c r="M606" s="27">
        <v>0.04</v>
      </c>
      <c r="N606" s="28">
        <v>0</v>
      </c>
      <c r="O606" s="27">
        <v>7.0000000000000007E-2</v>
      </c>
      <c r="P606" s="27">
        <v>0.91</v>
      </c>
      <c r="Q606" s="28">
        <v>0</v>
      </c>
      <c r="R606" s="28">
        <v>0</v>
      </c>
      <c r="S606" s="27">
        <v>77.81</v>
      </c>
      <c r="U606" s="26">
        <f t="shared" si="416"/>
        <v>0</v>
      </c>
      <c r="V606" s="26">
        <f t="shared" si="417"/>
        <v>0.36753031174217304</v>
      </c>
      <c r="W606" s="26">
        <f t="shared" si="418"/>
        <v>0.1150168224390939</v>
      </c>
      <c r="X606" s="26">
        <f t="shared" si="419"/>
        <v>0</v>
      </c>
      <c r="Y606" s="26">
        <f t="shared" si="420"/>
        <v>4.5931320149652588E-3</v>
      </c>
      <c r="Z606" s="26">
        <f t="shared" si="421"/>
        <v>0</v>
      </c>
      <c r="AA606" s="26">
        <f t="shared" si="422"/>
        <v>1.5382935858119709E-2</v>
      </c>
      <c r="AB606" s="26">
        <f t="shared" si="423"/>
        <v>4.8147738661207555E-3</v>
      </c>
      <c r="AC606" s="26">
        <f t="shared" si="424"/>
        <v>0</v>
      </c>
      <c r="AD606" s="26">
        <f t="shared" si="425"/>
        <v>0.33658197006613294</v>
      </c>
      <c r="AE606" s="26">
        <f t="shared" si="426"/>
        <v>5.6360016513484833E-4</v>
      </c>
      <c r="AF606" s="26">
        <f t="shared" si="427"/>
        <v>0</v>
      </c>
      <c r="AG606" s="26">
        <f t="shared" si="428"/>
        <v>8.7432021603203508E-4</v>
      </c>
      <c r="AH606" s="26">
        <f t="shared" si="429"/>
        <v>1.1960511909909745E-2</v>
      </c>
      <c r="AI606" s="26">
        <f t="shared" si="430"/>
        <v>0</v>
      </c>
      <c r="AJ606" s="26">
        <f t="shared" si="431"/>
        <v>0</v>
      </c>
      <c r="AL606" s="23">
        <f t="shared" si="432"/>
        <v>0.50252320205435186</v>
      </c>
      <c r="AN606" s="26">
        <f t="shared" si="433"/>
        <v>0</v>
      </c>
      <c r="AO606" s="26">
        <f t="shared" si="434"/>
        <v>2.194109507220853</v>
      </c>
      <c r="AP606" s="26">
        <f t="shared" si="435"/>
        <v>0.68663589244574175</v>
      </c>
      <c r="AQ606" s="26">
        <f t="shared" si="436"/>
        <v>0</v>
      </c>
      <c r="AR606" s="26">
        <f t="shared" si="437"/>
        <v>2.7420417581844162E-2</v>
      </c>
      <c r="AS606" s="26">
        <f t="shared" si="438"/>
        <v>0</v>
      </c>
      <c r="AT606" s="26">
        <f t="shared" si="439"/>
        <v>9.1834182751561327E-2</v>
      </c>
      <c r="AU606" s="26">
        <f t="shared" si="440"/>
        <v>2.8743591418889349E-2</v>
      </c>
      <c r="AV606" s="26">
        <f t="shared" si="441"/>
        <v>0</v>
      </c>
      <c r="AW606" s="26">
        <f t="shared" si="442"/>
        <v>2.0093518191209543</v>
      </c>
      <c r="AX606" s="26">
        <f t="shared" si="443"/>
        <v>3.3646217497867322E-3</v>
      </c>
      <c r="AY606" s="26">
        <f t="shared" si="444"/>
        <v>0</v>
      </c>
      <c r="AZ606" s="26">
        <f t="shared" si="445"/>
        <v>5.2195811802783409E-3</v>
      </c>
      <c r="BA606" s="26">
        <f t="shared" si="446"/>
        <v>7.1402744356962769E-2</v>
      </c>
      <c r="BB606" s="26">
        <f t="shared" si="447"/>
        <v>0</v>
      </c>
      <c r="BC606" s="26">
        <f t="shared" si="448"/>
        <v>0</v>
      </c>
      <c r="BE606" s="23">
        <f t="shared" si="449"/>
        <v>17.846807641931136</v>
      </c>
    </row>
    <row r="607" spans="1:57" s="23" customFormat="1" x14ac:dyDescent="0.25">
      <c r="A607" s="23" t="s">
        <v>925</v>
      </c>
      <c r="C607" s="27">
        <v>0</v>
      </c>
      <c r="D607" s="27">
        <v>27.98</v>
      </c>
      <c r="E607" s="27">
        <v>7.49</v>
      </c>
      <c r="F607" s="27">
        <v>0</v>
      </c>
      <c r="G607" s="27">
        <v>0.33</v>
      </c>
      <c r="H607" s="27">
        <v>0</v>
      </c>
      <c r="I607" s="27">
        <v>0.39</v>
      </c>
      <c r="J607" s="27">
        <v>0.4</v>
      </c>
      <c r="K607" s="28">
        <v>0</v>
      </c>
      <c r="L607" s="27">
        <v>38.659999999999997</v>
      </c>
      <c r="M607" s="27">
        <v>0.08</v>
      </c>
      <c r="N607" s="28">
        <v>0</v>
      </c>
      <c r="O607" s="27">
        <v>0.05</v>
      </c>
      <c r="P607" s="27">
        <v>0.41</v>
      </c>
      <c r="Q607" s="28">
        <v>0</v>
      </c>
      <c r="R607" s="28">
        <v>0</v>
      </c>
      <c r="S607" s="27">
        <v>75.78</v>
      </c>
      <c r="U607" s="26">
        <f t="shared" si="416"/>
        <v>0</v>
      </c>
      <c r="V607" s="26">
        <f t="shared" si="417"/>
        <v>0.37340225572062463</v>
      </c>
      <c r="W607" s="26">
        <f t="shared" si="418"/>
        <v>9.2038034195386059E-2</v>
      </c>
      <c r="X607" s="26">
        <f t="shared" si="419"/>
        <v>0</v>
      </c>
      <c r="Y607" s="26">
        <f t="shared" si="420"/>
        <v>4.5931320149652588E-3</v>
      </c>
      <c r="Z607" s="26">
        <f t="shared" si="421"/>
        <v>0</v>
      </c>
      <c r="AA607" s="26">
        <f t="shared" si="422"/>
        <v>9.6763628784946563E-3</v>
      </c>
      <c r="AB607" s="26">
        <f t="shared" si="423"/>
        <v>7.1329983201788962E-3</v>
      </c>
      <c r="AC607" s="26">
        <f t="shared" si="424"/>
        <v>0</v>
      </c>
      <c r="AD607" s="26">
        <f t="shared" si="425"/>
        <v>0.33640793595544721</v>
      </c>
      <c r="AE607" s="26">
        <f t="shared" si="426"/>
        <v>1.1272003302696967E-3</v>
      </c>
      <c r="AF607" s="26">
        <f t="shared" si="427"/>
        <v>0</v>
      </c>
      <c r="AG607" s="26">
        <f t="shared" si="428"/>
        <v>6.2451444002288223E-4</v>
      </c>
      <c r="AH607" s="26">
        <f t="shared" si="429"/>
        <v>5.3888020692999944E-3</v>
      </c>
      <c r="AI607" s="26">
        <f t="shared" si="430"/>
        <v>0</v>
      </c>
      <c r="AJ607" s="26">
        <f t="shared" si="431"/>
        <v>0</v>
      </c>
      <c r="AL607" s="23">
        <f t="shared" si="432"/>
        <v>0.47970978480947063</v>
      </c>
      <c r="AN607" s="26">
        <f t="shared" si="433"/>
        <v>0</v>
      </c>
      <c r="AO607" s="26">
        <f t="shared" si="434"/>
        <v>2.3351759806333603</v>
      </c>
      <c r="AP607" s="26">
        <f t="shared" si="435"/>
        <v>0.57558572147079334</v>
      </c>
      <c r="AQ607" s="26">
        <f t="shared" si="436"/>
        <v>0</v>
      </c>
      <c r="AR607" s="26">
        <f t="shared" si="437"/>
        <v>2.872444232166043E-2</v>
      </c>
      <c r="AS607" s="26">
        <f t="shared" si="438"/>
        <v>0</v>
      </c>
      <c r="AT607" s="26">
        <f t="shared" si="439"/>
        <v>6.0513855574185621E-2</v>
      </c>
      <c r="AU607" s="26">
        <f t="shared" si="440"/>
        <v>4.4608210293304446E-2</v>
      </c>
      <c r="AV607" s="26">
        <f t="shared" si="441"/>
        <v>0</v>
      </c>
      <c r="AW607" s="26">
        <f t="shared" si="442"/>
        <v>2.1038216017777946</v>
      </c>
      <c r="AX607" s="26">
        <f t="shared" si="443"/>
        <v>7.0492641548935298E-3</v>
      </c>
      <c r="AY607" s="26">
        <f t="shared" si="444"/>
        <v>0</v>
      </c>
      <c r="AZ607" s="26">
        <f t="shared" si="445"/>
        <v>3.9055766202742222E-3</v>
      </c>
      <c r="BA607" s="26">
        <f t="shared" si="446"/>
        <v>3.3700388692969638E-2</v>
      </c>
      <c r="BB607" s="26">
        <f t="shared" si="447"/>
        <v>0</v>
      </c>
      <c r="BC607" s="26">
        <f t="shared" si="448"/>
        <v>0</v>
      </c>
      <c r="BE607" s="23">
        <f t="shared" si="449"/>
        <v>15.828585148724857</v>
      </c>
    </row>
    <row r="608" spans="1:57" s="23" customFormat="1" x14ac:dyDescent="0.25">
      <c r="A608" s="23" t="s">
        <v>925</v>
      </c>
      <c r="C608" s="27">
        <v>0</v>
      </c>
      <c r="D608" s="27">
        <v>27.04</v>
      </c>
      <c r="E608" s="27">
        <v>9.25</v>
      </c>
      <c r="F608" s="27">
        <v>0</v>
      </c>
      <c r="G608" s="27">
        <v>1.8</v>
      </c>
      <c r="H608" s="27">
        <v>0</v>
      </c>
      <c r="I608" s="27">
        <v>0.15</v>
      </c>
      <c r="J608" s="27">
        <v>0.33</v>
      </c>
      <c r="K608" s="28">
        <v>0</v>
      </c>
      <c r="L608" s="27">
        <v>39.51</v>
      </c>
      <c r="M608" s="27">
        <v>0.04</v>
      </c>
      <c r="N608" s="28">
        <v>0</v>
      </c>
      <c r="O608" s="27">
        <v>7.0000000000000007E-2</v>
      </c>
      <c r="P608" s="27">
        <v>0.06</v>
      </c>
      <c r="Q608" s="28">
        <v>0</v>
      </c>
      <c r="R608" s="28">
        <v>0</v>
      </c>
      <c r="S608" s="27">
        <v>78.260000000000005</v>
      </c>
      <c r="U608" s="26">
        <f t="shared" si="416"/>
        <v>0</v>
      </c>
      <c r="V608" s="26">
        <f t="shared" si="417"/>
        <v>0.36085764813029625</v>
      </c>
      <c r="W608" s="26">
        <f t="shared" si="418"/>
        <v>0.11366512901299346</v>
      </c>
      <c r="X608" s="26">
        <f t="shared" si="419"/>
        <v>0</v>
      </c>
      <c r="Y608" s="26">
        <f t="shared" si="420"/>
        <v>2.5053447354355961E-2</v>
      </c>
      <c r="Z608" s="26">
        <f t="shared" si="421"/>
        <v>0</v>
      </c>
      <c r="AA608" s="26">
        <f t="shared" si="422"/>
        <v>3.7216780301902517E-3</v>
      </c>
      <c r="AB608" s="26">
        <f t="shared" si="423"/>
        <v>5.8847236141475892E-3</v>
      </c>
      <c r="AC608" s="26">
        <f t="shared" si="424"/>
        <v>0</v>
      </c>
      <c r="AD608" s="26">
        <f t="shared" si="425"/>
        <v>0.34380438565958926</v>
      </c>
      <c r="AE608" s="26">
        <f t="shared" si="426"/>
        <v>5.6360016513484833E-4</v>
      </c>
      <c r="AF608" s="26">
        <f t="shared" si="427"/>
        <v>0</v>
      </c>
      <c r="AG608" s="26">
        <f t="shared" si="428"/>
        <v>8.7432021603203508E-4</v>
      </c>
      <c r="AH608" s="26">
        <f t="shared" si="429"/>
        <v>7.8860518087317001E-4</v>
      </c>
      <c r="AI608" s="26">
        <f t="shared" si="430"/>
        <v>0</v>
      </c>
      <c r="AJ608" s="26">
        <f t="shared" si="431"/>
        <v>0</v>
      </c>
      <c r="AL608" s="23">
        <f t="shared" si="432"/>
        <v>0.50329790252783591</v>
      </c>
      <c r="AN608" s="26">
        <f t="shared" si="433"/>
        <v>0</v>
      </c>
      <c r="AO608" s="26">
        <f t="shared" si="434"/>
        <v>2.1509585852705095</v>
      </c>
      <c r="AP608" s="26">
        <f t="shared" si="435"/>
        <v>0.67752197123476177</v>
      </c>
      <c r="AQ608" s="26">
        <f t="shared" si="436"/>
        <v>0</v>
      </c>
      <c r="AR608" s="26">
        <f t="shared" si="437"/>
        <v>0.1493356949941014</v>
      </c>
      <c r="AS608" s="26">
        <f t="shared" si="438"/>
        <v>0</v>
      </c>
      <c r="AT608" s="26">
        <f t="shared" si="439"/>
        <v>2.2183748500627321E-2</v>
      </c>
      <c r="AU608" s="26">
        <f t="shared" si="440"/>
        <v>3.5076980757865105E-2</v>
      </c>
      <c r="AV608" s="26">
        <f t="shared" si="441"/>
        <v>0</v>
      </c>
      <c r="AW608" s="26">
        <f t="shared" si="442"/>
        <v>2.0493094682065029</v>
      </c>
      <c r="AX608" s="26">
        <f t="shared" si="443"/>
        <v>3.3594427612601303E-3</v>
      </c>
      <c r="AY608" s="26">
        <f t="shared" si="444"/>
        <v>0</v>
      </c>
      <c r="AZ608" s="26">
        <f t="shared" si="445"/>
        <v>5.2115469484815442E-3</v>
      </c>
      <c r="BA608" s="26">
        <f t="shared" si="446"/>
        <v>4.7006266680967614E-3</v>
      </c>
      <c r="BB608" s="26">
        <f t="shared" si="447"/>
        <v>0</v>
      </c>
      <c r="BC608" s="26">
        <f t="shared" si="448"/>
        <v>0</v>
      </c>
      <c r="BE608" s="23">
        <f t="shared" si="449"/>
        <v>18.951049643977942</v>
      </c>
    </row>
    <row r="609" spans="1:57" s="23" customFormat="1" x14ac:dyDescent="0.25">
      <c r="A609" s="23" t="s">
        <v>925</v>
      </c>
      <c r="C609" s="27">
        <v>0</v>
      </c>
      <c r="D609" s="27">
        <v>23.46</v>
      </c>
      <c r="E609" s="27">
        <v>15.48</v>
      </c>
      <c r="F609" s="27">
        <v>0</v>
      </c>
      <c r="G609" s="27">
        <v>0.2</v>
      </c>
      <c r="H609" s="27">
        <v>0</v>
      </c>
      <c r="I609" s="27">
        <v>0.25</v>
      </c>
      <c r="J609" s="27">
        <v>0.12</v>
      </c>
      <c r="K609" s="28">
        <v>0</v>
      </c>
      <c r="L609" s="27">
        <v>40.17</v>
      </c>
      <c r="M609" s="27">
        <v>0.08</v>
      </c>
      <c r="N609" s="28">
        <v>0</v>
      </c>
      <c r="O609" s="27">
        <v>0.11</v>
      </c>
      <c r="P609" s="27">
        <v>0</v>
      </c>
      <c r="Q609" s="28">
        <v>0</v>
      </c>
      <c r="R609" s="28">
        <v>0</v>
      </c>
      <c r="S609" s="27">
        <v>79.86</v>
      </c>
      <c r="U609" s="26">
        <f t="shared" si="416"/>
        <v>0</v>
      </c>
      <c r="V609" s="26">
        <f t="shared" si="417"/>
        <v>0.31308137666925856</v>
      </c>
      <c r="W609" s="26">
        <f t="shared" si="418"/>
        <v>0.19022012941850147</v>
      </c>
      <c r="X609" s="26">
        <f t="shared" si="419"/>
        <v>0</v>
      </c>
      <c r="Y609" s="26">
        <f t="shared" si="420"/>
        <v>2.7837163727062178E-3</v>
      </c>
      <c r="Z609" s="26">
        <f t="shared" si="421"/>
        <v>0</v>
      </c>
      <c r="AA609" s="26">
        <f t="shared" si="422"/>
        <v>6.2027967169837536E-3</v>
      </c>
      <c r="AB609" s="26">
        <f t="shared" si="423"/>
        <v>2.1398994960536689E-3</v>
      </c>
      <c r="AC609" s="26">
        <f t="shared" si="424"/>
        <v>0</v>
      </c>
      <c r="AD609" s="26">
        <f t="shared" si="425"/>
        <v>0.34954751131221723</v>
      </c>
      <c r="AE609" s="26">
        <f t="shared" si="426"/>
        <v>1.1272003302696967E-3</v>
      </c>
      <c r="AF609" s="26">
        <f t="shared" si="427"/>
        <v>0</v>
      </c>
      <c r="AG609" s="26">
        <f t="shared" si="428"/>
        <v>1.3739317680503409E-3</v>
      </c>
      <c r="AH609" s="26">
        <f t="shared" si="429"/>
        <v>0</v>
      </c>
      <c r="AI609" s="26">
        <f t="shared" si="430"/>
        <v>0</v>
      </c>
      <c r="AJ609" s="26">
        <f t="shared" si="431"/>
        <v>0</v>
      </c>
      <c r="AL609" s="23">
        <f t="shared" si="432"/>
        <v>0.51228801917745004</v>
      </c>
      <c r="AN609" s="26">
        <f t="shared" si="433"/>
        <v>0</v>
      </c>
      <c r="AO609" s="26">
        <f t="shared" si="434"/>
        <v>1.8334298184756757</v>
      </c>
      <c r="AP609" s="26">
        <f t="shared" si="435"/>
        <v>1.1139444353427967</v>
      </c>
      <c r="AQ609" s="26">
        <f t="shared" si="436"/>
        <v>0</v>
      </c>
      <c r="AR609" s="26">
        <f t="shared" si="437"/>
        <v>1.6301667822580721E-2</v>
      </c>
      <c r="AS609" s="26">
        <f t="shared" si="438"/>
        <v>0</v>
      </c>
      <c r="AT609" s="26">
        <f t="shared" si="439"/>
        <v>3.6324078358946653E-2</v>
      </c>
      <c r="AU609" s="26">
        <f t="shared" si="440"/>
        <v>1.2531424214192495E-2</v>
      </c>
      <c r="AV609" s="26">
        <f t="shared" si="441"/>
        <v>0</v>
      </c>
      <c r="AW609" s="26">
        <f t="shared" si="442"/>
        <v>2.0469784470470218</v>
      </c>
      <c r="AX609" s="26">
        <f t="shared" si="443"/>
        <v>6.6009761388500215E-3</v>
      </c>
      <c r="AY609" s="26">
        <f t="shared" si="444"/>
        <v>0</v>
      </c>
      <c r="AZ609" s="26">
        <f t="shared" si="445"/>
        <v>8.0458553584156437E-3</v>
      </c>
      <c r="BA609" s="26">
        <f t="shared" si="446"/>
        <v>0</v>
      </c>
      <c r="BB609" s="26">
        <f t="shared" si="447"/>
        <v>0</v>
      </c>
      <c r="BC609" s="26">
        <f t="shared" si="448"/>
        <v>0</v>
      </c>
      <c r="BE609" s="23">
        <f t="shared" si="449"/>
        <v>18.711190414013533</v>
      </c>
    </row>
    <row r="610" spans="1:57" s="23" customFormat="1" x14ac:dyDescent="0.25">
      <c r="A610" s="23" t="s">
        <v>925</v>
      </c>
      <c r="C610" s="27">
        <v>0</v>
      </c>
      <c r="D610" s="27">
        <v>17.05</v>
      </c>
      <c r="E610" s="27">
        <v>23.08</v>
      </c>
      <c r="F610" s="27">
        <v>0</v>
      </c>
      <c r="G610" s="27">
        <v>0.18</v>
      </c>
      <c r="H610" s="27">
        <v>0</v>
      </c>
      <c r="I610" s="27">
        <v>0.24</v>
      </c>
      <c r="J610" s="27">
        <v>0.09</v>
      </c>
      <c r="K610" s="28">
        <v>0</v>
      </c>
      <c r="L610" s="27">
        <v>37.049999999999997</v>
      </c>
      <c r="M610" s="27">
        <v>0.06</v>
      </c>
      <c r="N610" s="28">
        <v>0</v>
      </c>
      <c r="O610" s="27">
        <v>0.11</v>
      </c>
      <c r="P610" s="27">
        <v>0.15</v>
      </c>
      <c r="Q610" s="28">
        <v>0</v>
      </c>
      <c r="R610" s="28">
        <v>0</v>
      </c>
      <c r="S610" s="27">
        <v>78.010000000000005</v>
      </c>
      <c r="U610" s="26">
        <f t="shared" si="416"/>
        <v>0</v>
      </c>
      <c r="V610" s="26">
        <f t="shared" si="417"/>
        <v>0.22753782916499821</v>
      </c>
      <c r="W610" s="26">
        <f t="shared" si="418"/>
        <v>0.28360985703998798</v>
      </c>
      <c r="X610" s="26">
        <f t="shared" si="419"/>
        <v>0</v>
      </c>
      <c r="Y610" s="26">
        <f t="shared" si="420"/>
        <v>2.5053447354355957E-3</v>
      </c>
      <c r="Z610" s="26">
        <f t="shared" si="421"/>
        <v>0</v>
      </c>
      <c r="AA610" s="26">
        <f t="shared" si="422"/>
        <v>5.9546848483044033E-3</v>
      </c>
      <c r="AB610" s="26">
        <f t="shared" si="423"/>
        <v>1.6049246220402515E-3</v>
      </c>
      <c r="AC610" s="26">
        <f t="shared" si="424"/>
        <v>0</v>
      </c>
      <c r="AD610" s="26">
        <f t="shared" si="425"/>
        <v>0.32239819004524883</v>
      </c>
      <c r="AE610" s="26">
        <f t="shared" si="426"/>
        <v>8.4540024770227249E-4</v>
      </c>
      <c r="AF610" s="26">
        <f t="shared" si="427"/>
        <v>0</v>
      </c>
      <c r="AG610" s="26">
        <f t="shared" si="428"/>
        <v>1.3739317680503409E-3</v>
      </c>
      <c r="AH610" s="26">
        <f t="shared" si="429"/>
        <v>1.9715129521829249E-3</v>
      </c>
      <c r="AI610" s="26">
        <f t="shared" si="430"/>
        <v>0</v>
      </c>
      <c r="AJ610" s="26">
        <f t="shared" si="431"/>
        <v>0</v>
      </c>
      <c r="AL610" s="23">
        <f t="shared" si="432"/>
        <v>0.51960771578872622</v>
      </c>
      <c r="AN610" s="26">
        <f t="shared" si="433"/>
        <v>0</v>
      </c>
      <c r="AO610" s="26">
        <f t="shared" si="434"/>
        <v>1.3137092979053202</v>
      </c>
      <c r="AP610" s="26">
        <f t="shared" si="435"/>
        <v>1.6374459910174108</v>
      </c>
      <c r="AQ610" s="26">
        <f t="shared" si="436"/>
        <v>0</v>
      </c>
      <c r="AR610" s="26">
        <f t="shared" si="437"/>
        <v>1.4464824093110323E-2</v>
      </c>
      <c r="AS610" s="26">
        <f t="shared" si="438"/>
        <v>0</v>
      </c>
      <c r="AT610" s="26">
        <f t="shared" si="439"/>
        <v>3.43798869841586E-2</v>
      </c>
      <c r="AU610" s="26">
        <f t="shared" si="440"/>
        <v>9.2661708435416192E-3</v>
      </c>
      <c r="AV610" s="26">
        <f t="shared" si="441"/>
        <v>0</v>
      </c>
      <c r="AW610" s="26">
        <f t="shared" si="442"/>
        <v>1.8613937798587468</v>
      </c>
      <c r="AX610" s="26">
        <f t="shared" si="443"/>
        <v>4.8809913056372762E-3</v>
      </c>
      <c r="AY610" s="26">
        <f t="shared" si="444"/>
        <v>0</v>
      </c>
      <c r="AZ610" s="26">
        <f t="shared" si="445"/>
        <v>7.9325136615695582E-3</v>
      </c>
      <c r="BA610" s="26">
        <f t="shared" si="446"/>
        <v>1.1382700211775995E-2</v>
      </c>
      <c r="BB610" s="26">
        <f t="shared" si="447"/>
        <v>0</v>
      </c>
      <c r="BC610" s="26">
        <f t="shared" si="448"/>
        <v>0</v>
      </c>
      <c r="BE610" s="23">
        <f t="shared" si="449"/>
        <v>19.170809548574308</v>
      </c>
    </row>
    <row r="611" spans="1:57" s="23" customFormat="1" x14ac:dyDescent="0.25">
      <c r="A611" s="23" t="s">
        <v>925</v>
      </c>
      <c r="C611" s="27">
        <v>0.03</v>
      </c>
      <c r="D611" s="27">
        <v>14.86</v>
      </c>
      <c r="E611" s="27">
        <v>21.63</v>
      </c>
      <c r="F611" s="27">
        <v>0.32</v>
      </c>
      <c r="G611" s="27">
        <v>0.14000000000000001</v>
      </c>
      <c r="H611" s="27">
        <v>3.31</v>
      </c>
      <c r="I611" s="27">
        <v>0</v>
      </c>
      <c r="J611" s="27">
        <v>0.05</v>
      </c>
      <c r="K611" s="28">
        <v>0</v>
      </c>
      <c r="L611" s="27">
        <v>38.590000000000003</v>
      </c>
      <c r="M611" s="27">
        <v>0.08</v>
      </c>
      <c r="N611" s="28">
        <v>0</v>
      </c>
      <c r="O611" s="27">
        <v>0.23</v>
      </c>
      <c r="P611" s="27">
        <v>0</v>
      </c>
      <c r="Q611" s="28">
        <v>0</v>
      </c>
      <c r="R611" s="28">
        <v>0</v>
      </c>
      <c r="S611" s="27">
        <v>79.25</v>
      </c>
      <c r="U611" s="26">
        <f t="shared" si="416"/>
        <v>4.0164513848724371E-4</v>
      </c>
      <c r="V611" s="26">
        <f t="shared" si="417"/>
        <v>0.19831156254497789</v>
      </c>
      <c r="W611" s="26">
        <f t="shared" si="418"/>
        <v>0.26579208005957278</v>
      </c>
      <c r="X611" s="26">
        <f t="shared" si="419"/>
        <v>4.511019575005569E-3</v>
      </c>
      <c r="Y611" s="26">
        <f t="shared" si="420"/>
        <v>1.9486014608943525E-3</v>
      </c>
      <c r="Z611" s="26">
        <f t="shared" si="421"/>
        <v>4.161145710499916E-2</v>
      </c>
      <c r="AA611" s="26">
        <f t="shared" si="422"/>
        <v>0</v>
      </c>
      <c r="AB611" s="26">
        <f t="shared" si="423"/>
        <v>8.9162479002236202E-4</v>
      </c>
      <c r="AC611" s="26">
        <f t="shared" si="424"/>
        <v>0</v>
      </c>
      <c r="AD611" s="26">
        <f t="shared" si="425"/>
        <v>0.33579881656804739</v>
      </c>
      <c r="AE611" s="26">
        <f t="shared" si="426"/>
        <v>1.1272003302696967E-3</v>
      </c>
      <c r="AF611" s="26">
        <f t="shared" si="427"/>
        <v>0</v>
      </c>
      <c r="AG611" s="26">
        <f t="shared" si="428"/>
        <v>2.872766424105258E-3</v>
      </c>
      <c r="AH611" s="26">
        <f t="shared" si="429"/>
        <v>0</v>
      </c>
      <c r="AI611" s="26">
        <f t="shared" si="430"/>
        <v>0</v>
      </c>
      <c r="AJ611" s="26">
        <f t="shared" si="431"/>
        <v>0</v>
      </c>
      <c r="AL611" s="23">
        <f t="shared" si="432"/>
        <v>0.51257636588393696</v>
      </c>
      <c r="AN611" s="26">
        <f t="shared" si="433"/>
        <v>2.3507432173229884E-3</v>
      </c>
      <c r="AO611" s="26">
        <f t="shared" si="434"/>
        <v>1.1606752227230961</v>
      </c>
      <c r="AP611" s="26">
        <f t="shared" si="435"/>
        <v>1.5556242801082811</v>
      </c>
      <c r="AQ611" s="26">
        <f t="shared" si="436"/>
        <v>2.6402034166516777E-2</v>
      </c>
      <c r="AR611" s="26">
        <f t="shared" si="437"/>
        <v>1.1404748193182842E-2</v>
      </c>
      <c r="AS611" s="26">
        <f t="shared" si="438"/>
        <v>0.24354297159160052</v>
      </c>
      <c r="AT611" s="26">
        <f t="shared" si="439"/>
        <v>0</v>
      </c>
      <c r="AU611" s="26">
        <f t="shared" si="440"/>
        <v>5.2184894741572228E-3</v>
      </c>
      <c r="AV611" s="26">
        <f t="shared" si="441"/>
        <v>0</v>
      </c>
      <c r="AW611" s="26">
        <f t="shared" si="442"/>
        <v>1.9653587577470315</v>
      </c>
      <c r="AX611" s="26">
        <f t="shared" si="443"/>
        <v>6.597262800007421E-3</v>
      </c>
      <c r="AY611" s="26">
        <f t="shared" si="444"/>
        <v>0</v>
      </c>
      <c r="AZ611" s="26">
        <f t="shared" si="445"/>
        <v>1.6813688351497699E-2</v>
      </c>
      <c r="BA611" s="26">
        <f t="shared" si="446"/>
        <v>0</v>
      </c>
      <c r="BB611" s="26">
        <f t="shared" si="447"/>
        <v>0</v>
      </c>
      <c r="BC611" s="26">
        <f t="shared" si="448"/>
        <v>0</v>
      </c>
      <c r="BE611" s="23">
        <f t="shared" si="449"/>
        <v>24.434199893666186</v>
      </c>
    </row>
    <row r="612" spans="1:57" s="23" customFormat="1" x14ac:dyDescent="0.25">
      <c r="A612" s="23" t="s">
        <v>925</v>
      </c>
      <c r="C612" s="27">
        <v>0.19</v>
      </c>
      <c r="D612" s="27">
        <v>29.17</v>
      </c>
      <c r="E612" s="27">
        <v>7.83</v>
      </c>
      <c r="F612" s="27">
        <v>0.13</v>
      </c>
      <c r="G612" s="27">
        <v>0.11</v>
      </c>
      <c r="H612" s="27">
        <v>0.74</v>
      </c>
      <c r="I612" s="27">
        <v>0</v>
      </c>
      <c r="J612" s="27">
        <v>0.25</v>
      </c>
      <c r="K612" s="28">
        <v>0</v>
      </c>
      <c r="L612" s="27">
        <v>40.79</v>
      </c>
      <c r="M612" s="27">
        <v>0.26</v>
      </c>
      <c r="N612" s="28">
        <v>0</v>
      </c>
      <c r="O612" s="27">
        <v>0.14000000000000001</v>
      </c>
      <c r="P612" s="27">
        <v>0</v>
      </c>
      <c r="Q612" s="28">
        <v>0</v>
      </c>
      <c r="R612" s="28">
        <v>0</v>
      </c>
      <c r="S612" s="27">
        <v>79.62</v>
      </c>
      <c r="U612" s="26">
        <f t="shared" si="416"/>
        <v>2.5437525437525437E-3</v>
      </c>
      <c r="V612" s="26">
        <f t="shared" si="417"/>
        <v>0.38928319511689136</v>
      </c>
      <c r="W612" s="26">
        <f t="shared" si="418"/>
        <v>9.6215995694242024E-2</v>
      </c>
      <c r="X612" s="26">
        <f t="shared" si="419"/>
        <v>1.8326017023460122E-3</v>
      </c>
      <c r="Y612" s="26">
        <f t="shared" si="420"/>
        <v>1.5310440049884197E-3</v>
      </c>
      <c r="Z612" s="26">
        <f t="shared" si="421"/>
        <v>9.3028635219635572E-3</v>
      </c>
      <c r="AA612" s="26">
        <f t="shared" si="422"/>
        <v>0</v>
      </c>
      <c r="AB612" s="26">
        <f t="shared" si="423"/>
        <v>4.45812395011181E-3</v>
      </c>
      <c r="AC612" s="26">
        <f t="shared" si="424"/>
        <v>0</v>
      </c>
      <c r="AD612" s="26">
        <f t="shared" si="425"/>
        <v>0.35494256874347369</v>
      </c>
      <c r="AE612" s="26">
        <f t="shared" si="426"/>
        <v>3.6634010733765142E-3</v>
      </c>
      <c r="AF612" s="26">
        <f t="shared" si="427"/>
        <v>0</v>
      </c>
      <c r="AG612" s="26">
        <f t="shared" si="428"/>
        <v>1.7486404320640702E-3</v>
      </c>
      <c r="AH612" s="26">
        <f t="shared" si="429"/>
        <v>0</v>
      </c>
      <c r="AI612" s="26">
        <f t="shared" si="430"/>
        <v>0</v>
      </c>
      <c r="AJ612" s="26">
        <f t="shared" si="431"/>
        <v>0</v>
      </c>
      <c r="AL612" s="23">
        <f t="shared" si="432"/>
        <v>0.50070945258418398</v>
      </c>
      <c r="AN612" s="26">
        <f t="shared" si="433"/>
        <v>1.5240889885086786E-2</v>
      </c>
      <c r="AO612" s="26">
        <f t="shared" si="434"/>
        <v>2.3323897308575861</v>
      </c>
      <c r="AP612" s="26">
        <f t="shared" si="435"/>
        <v>0.57647800654251846</v>
      </c>
      <c r="AQ612" s="26">
        <f t="shared" si="436"/>
        <v>1.098003059192036E-2</v>
      </c>
      <c r="AR612" s="26">
        <f t="shared" si="437"/>
        <v>9.1732480608462622E-3</v>
      </c>
      <c r="AS612" s="26">
        <f t="shared" si="438"/>
        <v>5.5738094062041735E-2</v>
      </c>
      <c r="AT612" s="26">
        <f t="shared" si="439"/>
        <v>0</v>
      </c>
      <c r="AU612" s="26">
        <f t="shared" si="440"/>
        <v>2.6710843546710963E-2</v>
      </c>
      <c r="AV612" s="26">
        <f t="shared" si="441"/>
        <v>0</v>
      </c>
      <c r="AW612" s="26">
        <f t="shared" si="442"/>
        <v>2.1266379149320978</v>
      </c>
      <c r="AX612" s="26">
        <f t="shared" si="443"/>
        <v>2.1949262518230105E-2</v>
      </c>
      <c r="AY612" s="26">
        <f t="shared" si="444"/>
        <v>0</v>
      </c>
      <c r="AZ612" s="26">
        <f t="shared" si="445"/>
        <v>1.047697675591658E-2</v>
      </c>
      <c r="BA612" s="26">
        <f t="shared" si="446"/>
        <v>0</v>
      </c>
      <c r="BB612" s="26">
        <f t="shared" si="447"/>
        <v>0</v>
      </c>
      <c r="BC612" s="26">
        <f t="shared" si="448"/>
        <v>0</v>
      </c>
      <c r="BE612" s="23">
        <f t="shared" si="449"/>
        <v>16.241883901841735</v>
      </c>
    </row>
    <row r="613" spans="1:57" s="23" customFormat="1" x14ac:dyDescent="0.25">
      <c r="A613" s="23" t="s">
        <v>925</v>
      </c>
      <c r="C613" s="27">
        <v>0.31</v>
      </c>
      <c r="D613" s="27">
        <v>29.2</v>
      </c>
      <c r="E613" s="27">
        <v>8.65</v>
      </c>
      <c r="F613" s="27">
        <v>0.24</v>
      </c>
      <c r="G613" s="27">
        <v>7.0000000000000007E-2</v>
      </c>
      <c r="H613" s="27">
        <v>0.83</v>
      </c>
      <c r="I613" s="27">
        <v>0</v>
      </c>
      <c r="J613" s="27">
        <v>0.33</v>
      </c>
      <c r="K613" s="28">
        <v>0</v>
      </c>
      <c r="L613" s="27">
        <v>40.94</v>
      </c>
      <c r="M613" s="27">
        <v>0.2</v>
      </c>
      <c r="N613" s="28">
        <v>0</v>
      </c>
      <c r="O613" s="27">
        <v>0.19</v>
      </c>
      <c r="P613" s="27">
        <v>0</v>
      </c>
      <c r="Q613" s="28">
        <v>0</v>
      </c>
      <c r="R613" s="28">
        <v>0</v>
      </c>
      <c r="S613" s="27">
        <v>80.95</v>
      </c>
      <c r="U613" s="26">
        <f t="shared" si="416"/>
        <v>4.1503330977015187E-3</v>
      </c>
      <c r="V613" s="26">
        <f t="shared" si="417"/>
        <v>0.38968355493360396</v>
      </c>
      <c r="W613" s="26">
        <f t="shared" si="418"/>
        <v>0.10629225577971821</v>
      </c>
      <c r="X613" s="26">
        <f t="shared" si="419"/>
        <v>3.3832646812541763E-3</v>
      </c>
      <c r="Y613" s="26">
        <f t="shared" si="420"/>
        <v>9.7430073044717626E-4</v>
      </c>
      <c r="Z613" s="26">
        <f t="shared" si="421"/>
        <v>1.0434292869229395E-2</v>
      </c>
      <c r="AA613" s="26">
        <f t="shared" si="422"/>
        <v>0</v>
      </c>
      <c r="AB613" s="26">
        <f t="shared" si="423"/>
        <v>5.8847236141475892E-3</v>
      </c>
      <c r="AC613" s="26">
        <f t="shared" si="424"/>
        <v>0</v>
      </c>
      <c r="AD613" s="26">
        <f t="shared" si="425"/>
        <v>0.35624782457361642</v>
      </c>
      <c r="AE613" s="26">
        <f t="shared" si="426"/>
        <v>2.8180008256742418E-3</v>
      </c>
      <c r="AF613" s="26">
        <f t="shared" si="427"/>
        <v>0</v>
      </c>
      <c r="AG613" s="26">
        <f t="shared" si="428"/>
        <v>2.3731548720869523E-3</v>
      </c>
      <c r="AH613" s="26">
        <f t="shared" si="429"/>
        <v>0</v>
      </c>
      <c r="AI613" s="26">
        <f t="shared" si="430"/>
        <v>0</v>
      </c>
      <c r="AJ613" s="26">
        <f t="shared" si="431"/>
        <v>0</v>
      </c>
      <c r="AL613" s="23">
        <f t="shared" si="432"/>
        <v>0.51491800209195437</v>
      </c>
      <c r="AN613" s="26">
        <f t="shared" si="433"/>
        <v>2.4180547664909662E-2</v>
      </c>
      <c r="AO613" s="26">
        <f t="shared" si="434"/>
        <v>2.2703627763086871</v>
      </c>
      <c r="AP613" s="26">
        <f t="shared" si="435"/>
        <v>0.61927678978722012</v>
      </c>
      <c r="AQ613" s="26">
        <f t="shared" si="436"/>
        <v>1.9711476395323176E-2</v>
      </c>
      <c r="AR613" s="26">
        <f t="shared" si="437"/>
        <v>5.6764420343951285E-3</v>
      </c>
      <c r="AS613" s="26">
        <f t="shared" si="438"/>
        <v>6.0791967809465115E-2</v>
      </c>
      <c r="AT613" s="26">
        <f t="shared" si="439"/>
        <v>0</v>
      </c>
      <c r="AU613" s="26">
        <f t="shared" si="440"/>
        <v>3.4285402279041068E-2</v>
      </c>
      <c r="AV613" s="26">
        <f t="shared" si="441"/>
        <v>0</v>
      </c>
      <c r="AW613" s="26">
        <f t="shared" si="442"/>
        <v>2.0755605152254755</v>
      </c>
      <c r="AX613" s="26">
        <f t="shared" si="443"/>
        <v>1.6418152876140856E-2</v>
      </c>
      <c r="AY613" s="26">
        <f t="shared" si="444"/>
        <v>0</v>
      </c>
      <c r="AZ613" s="26">
        <f t="shared" si="445"/>
        <v>1.3826404567982958E-2</v>
      </c>
      <c r="BA613" s="26">
        <f t="shared" si="446"/>
        <v>0</v>
      </c>
      <c r="BB613" s="26">
        <f t="shared" si="447"/>
        <v>0</v>
      </c>
      <c r="BC613" s="26">
        <f t="shared" si="448"/>
        <v>0</v>
      </c>
      <c r="BE613" s="23">
        <f t="shared" si="449"/>
        <v>17.428159431605661</v>
      </c>
    </row>
    <row r="614" spans="1:57" s="23" customFormat="1" x14ac:dyDescent="0.25">
      <c r="A614" s="23" t="s">
        <v>925</v>
      </c>
      <c r="C614" s="27">
        <v>0.16</v>
      </c>
      <c r="D614" s="27">
        <v>28.89</v>
      </c>
      <c r="E614" s="27">
        <v>9</v>
      </c>
      <c r="F614" s="27">
        <v>0.48</v>
      </c>
      <c r="G614" s="27">
        <v>0.16</v>
      </c>
      <c r="H614" s="27">
        <v>0.5</v>
      </c>
      <c r="I614" s="27">
        <v>0</v>
      </c>
      <c r="J614" s="27">
        <v>0.19</v>
      </c>
      <c r="K614" s="28">
        <v>0</v>
      </c>
      <c r="L614" s="27">
        <v>40.32</v>
      </c>
      <c r="M614" s="27">
        <v>0.26</v>
      </c>
      <c r="N614" s="28">
        <v>0</v>
      </c>
      <c r="O614" s="27">
        <v>0.26</v>
      </c>
      <c r="P614" s="27">
        <v>0</v>
      </c>
      <c r="Q614" s="28">
        <v>0</v>
      </c>
      <c r="R614" s="28">
        <v>0</v>
      </c>
      <c r="S614" s="27">
        <v>80.23</v>
      </c>
      <c r="U614" s="26">
        <f t="shared" si="416"/>
        <v>2.1421074052652999E-3</v>
      </c>
      <c r="V614" s="26">
        <f t="shared" si="417"/>
        <v>0.38554650349424036</v>
      </c>
      <c r="W614" s="26">
        <f t="shared" si="418"/>
        <v>0.11059309849912877</v>
      </c>
      <c r="X614" s="26">
        <f t="shared" si="419"/>
        <v>6.7665293625083526E-3</v>
      </c>
      <c r="Y614" s="26">
        <f t="shared" si="420"/>
        <v>2.2269730981649741E-3</v>
      </c>
      <c r="Z614" s="26">
        <f t="shared" si="421"/>
        <v>6.2857185959213227E-3</v>
      </c>
      <c r="AA614" s="26">
        <f t="shared" si="422"/>
        <v>0</v>
      </c>
      <c r="AB614" s="26">
        <f t="shared" si="423"/>
        <v>3.3881742020849758E-3</v>
      </c>
      <c r="AC614" s="26">
        <f t="shared" si="424"/>
        <v>0</v>
      </c>
      <c r="AD614" s="26">
        <f t="shared" si="425"/>
        <v>0.35085276714235991</v>
      </c>
      <c r="AE614" s="26">
        <f t="shared" si="426"/>
        <v>3.6634010733765142E-3</v>
      </c>
      <c r="AF614" s="26">
        <f t="shared" si="427"/>
        <v>0</v>
      </c>
      <c r="AG614" s="26">
        <f t="shared" si="428"/>
        <v>3.2474750881189875E-3</v>
      </c>
      <c r="AH614" s="26">
        <f t="shared" si="429"/>
        <v>0</v>
      </c>
      <c r="AI614" s="26">
        <f t="shared" si="430"/>
        <v>0</v>
      </c>
      <c r="AJ614" s="26">
        <f t="shared" si="431"/>
        <v>0</v>
      </c>
      <c r="AL614" s="23">
        <f t="shared" si="432"/>
        <v>0.5135609304552291</v>
      </c>
      <c r="AN614" s="26">
        <f t="shared" si="433"/>
        <v>1.2513261493820215E-2</v>
      </c>
      <c r="AO614" s="26">
        <f t="shared" si="434"/>
        <v>2.2521952934726874</v>
      </c>
      <c r="AP614" s="26">
        <f t="shared" si="435"/>
        <v>0.64603686889361212</v>
      </c>
      <c r="AQ614" s="26">
        <f t="shared" si="436"/>
        <v>3.9527126936099208E-2</v>
      </c>
      <c r="AR614" s="26">
        <f t="shared" si="437"/>
        <v>1.300901002841638E-2</v>
      </c>
      <c r="AS614" s="26">
        <f t="shared" si="438"/>
        <v>3.6718439175364576E-2</v>
      </c>
      <c r="AT614" s="26">
        <f t="shared" si="439"/>
        <v>0</v>
      </c>
      <c r="AU614" s="26">
        <f t="shared" si="440"/>
        <v>1.9792242757339276E-2</v>
      </c>
      <c r="AV614" s="26">
        <f t="shared" si="441"/>
        <v>0</v>
      </c>
      <c r="AW614" s="26">
        <f t="shared" si="442"/>
        <v>2.0495295475340662</v>
      </c>
      <c r="AX614" s="26">
        <f t="shared" si="443"/>
        <v>2.1399998653300282E-2</v>
      </c>
      <c r="AY614" s="26">
        <f t="shared" si="444"/>
        <v>0</v>
      </c>
      <c r="AZ614" s="26">
        <f t="shared" si="445"/>
        <v>1.8970339616218686E-2</v>
      </c>
      <c r="BA614" s="26">
        <f t="shared" si="446"/>
        <v>0</v>
      </c>
      <c r="BB614" s="26">
        <f t="shared" si="447"/>
        <v>0</v>
      </c>
      <c r="BC614" s="26">
        <f t="shared" si="448"/>
        <v>0</v>
      </c>
      <c r="BE614" s="23">
        <f t="shared" si="449"/>
        <v>17.526529754499048</v>
      </c>
    </row>
    <row r="615" spans="1:57" s="23" customFormat="1" x14ac:dyDescent="0.25">
      <c r="A615" s="23" t="s">
        <v>925</v>
      </c>
      <c r="C615" s="27">
        <v>0.61</v>
      </c>
      <c r="D615" s="27">
        <v>35.08</v>
      </c>
      <c r="E615" s="27">
        <v>0.34</v>
      </c>
      <c r="F615" s="27">
        <v>0.42</v>
      </c>
      <c r="G615" s="27">
        <v>0</v>
      </c>
      <c r="H615" s="27">
        <v>0</v>
      </c>
      <c r="I615" s="27">
        <v>0</v>
      </c>
      <c r="J615" s="27">
        <v>1.2</v>
      </c>
      <c r="K615" s="28">
        <v>0</v>
      </c>
      <c r="L615" s="27">
        <v>42.79</v>
      </c>
      <c r="M615" s="27">
        <v>0</v>
      </c>
      <c r="N615" s="28">
        <v>0</v>
      </c>
      <c r="O615" s="27">
        <v>0.13</v>
      </c>
      <c r="P615" s="27">
        <v>0</v>
      </c>
      <c r="Q615" s="28">
        <v>0</v>
      </c>
      <c r="R615" s="28">
        <v>0</v>
      </c>
      <c r="S615" s="27">
        <v>80.56</v>
      </c>
      <c r="U615" s="26">
        <f t="shared" si="416"/>
        <v>8.1667844825739563E-3</v>
      </c>
      <c r="V615" s="26">
        <f t="shared" si="417"/>
        <v>0.46815407900927486</v>
      </c>
      <c r="W615" s="26">
        <f t="shared" si="418"/>
        <v>4.1779614988559756E-3</v>
      </c>
      <c r="X615" s="26">
        <f t="shared" si="419"/>
        <v>5.9207131921948089E-3</v>
      </c>
      <c r="Y615" s="26">
        <f t="shared" si="420"/>
        <v>0</v>
      </c>
      <c r="Z615" s="26">
        <f t="shared" si="421"/>
        <v>0</v>
      </c>
      <c r="AA615" s="26">
        <f t="shared" si="422"/>
        <v>0</v>
      </c>
      <c r="AB615" s="26">
        <f t="shared" si="423"/>
        <v>2.1398994960536686E-2</v>
      </c>
      <c r="AC615" s="26">
        <f t="shared" si="424"/>
        <v>0</v>
      </c>
      <c r="AD615" s="26">
        <f t="shared" si="425"/>
        <v>0.37234597981204315</v>
      </c>
      <c r="AE615" s="26">
        <f t="shared" si="426"/>
        <v>0</v>
      </c>
      <c r="AF615" s="26">
        <f t="shared" si="427"/>
        <v>0</v>
      </c>
      <c r="AG615" s="26">
        <f t="shared" si="428"/>
        <v>1.6237375440594937E-3</v>
      </c>
      <c r="AH615" s="26">
        <f t="shared" si="429"/>
        <v>0</v>
      </c>
      <c r="AI615" s="26">
        <f t="shared" si="430"/>
        <v>0</v>
      </c>
      <c r="AJ615" s="26">
        <f t="shared" si="431"/>
        <v>0</v>
      </c>
      <c r="AL615" s="23">
        <f t="shared" si="432"/>
        <v>0.48641953818289957</v>
      </c>
      <c r="AN615" s="26">
        <f t="shared" si="433"/>
        <v>5.0368769188933044E-2</v>
      </c>
      <c r="AO615" s="26">
        <f t="shared" si="434"/>
        <v>2.8873474989808696</v>
      </c>
      <c r="AP615" s="26">
        <f t="shared" si="435"/>
        <v>2.5767641948327816E-2</v>
      </c>
      <c r="AQ615" s="26">
        <f t="shared" si="436"/>
        <v>3.651608988186994E-2</v>
      </c>
      <c r="AR615" s="26">
        <f t="shared" si="437"/>
        <v>0</v>
      </c>
      <c r="AS615" s="26">
        <f t="shared" si="438"/>
        <v>0</v>
      </c>
      <c r="AT615" s="26">
        <f t="shared" si="439"/>
        <v>0</v>
      </c>
      <c r="AU615" s="26">
        <f t="shared" si="440"/>
        <v>0.13197863128900719</v>
      </c>
      <c r="AV615" s="26">
        <f t="shared" si="441"/>
        <v>0</v>
      </c>
      <c r="AW615" s="26">
        <f t="shared" si="442"/>
        <v>2.2964495702804393</v>
      </c>
      <c r="AX615" s="26">
        <f t="shared" si="443"/>
        <v>0</v>
      </c>
      <c r="AY615" s="26">
        <f t="shared" si="444"/>
        <v>0</v>
      </c>
      <c r="AZ615" s="26">
        <f t="shared" si="445"/>
        <v>1.001442633323427E-2</v>
      </c>
      <c r="BA615" s="26">
        <f t="shared" si="446"/>
        <v>0</v>
      </c>
      <c r="BB615" s="26">
        <f t="shared" si="447"/>
        <v>0</v>
      </c>
      <c r="BC615" s="26">
        <f t="shared" si="448"/>
        <v>0</v>
      </c>
      <c r="BE615" s="23">
        <f t="shared" si="449"/>
        <v>4.9779217463091952</v>
      </c>
    </row>
    <row r="616" spans="1:57" s="23" customFormat="1" x14ac:dyDescent="0.25">
      <c r="A616" s="23" t="s">
        <v>925</v>
      </c>
      <c r="C616" s="27">
        <v>0</v>
      </c>
      <c r="D616" s="27">
        <v>27.08</v>
      </c>
      <c r="E616" s="27">
        <v>16.39</v>
      </c>
      <c r="F616" s="27">
        <v>0</v>
      </c>
      <c r="G616" s="27">
        <v>0.05</v>
      </c>
      <c r="H616" s="27">
        <v>0.78</v>
      </c>
      <c r="I616" s="27">
        <v>0</v>
      </c>
      <c r="J616" s="27">
        <v>0.25</v>
      </c>
      <c r="K616" s="28">
        <v>0</v>
      </c>
      <c r="L616" s="27">
        <v>43.64</v>
      </c>
      <c r="M616" s="27">
        <v>0.21</v>
      </c>
      <c r="N616" s="28">
        <v>0</v>
      </c>
      <c r="O616" s="27">
        <v>0.2</v>
      </c>
      <c r="P616" s="27">
        <v>0.02</v>
      </c>
      <c r="Q616" s="28">
        <v>0</v>
      </c>
      <c r="R616" s="28">
        <v>0</v>
      </c>
      <c r="S616" s="27">
        <v>88.62</v>
      </c>
      <c r="U616" s="26">
        <f t="shared" si="416"/>
        <v>0</v>
      </c>
      <c r="V616" s="26">
        <f t="shared" si="417"/>
        <v>0.36139146121924637</v>
      </c>
      <c r="W616" s="26">
        <f t="shared" si="418"/>
        <v>0.20140232048896894</v>
      </c>
      <c r="X616" s="26">
        <f t="shared" si="419"/>
        <v>0</v>
      </c>
      <c r="Y616" s="26">
        <f t="shared" si="420"/>
        <v>6.9592909317655444E-4</v>
      </c>
      <c r="Z616" s="26">
        <f t="shared" si="421"/>
        <v>9.8057210096372648E-3</v>
      </c>
      <c r="AA616" s="26">
        <f t="shared" si="422"/>
        <v>0</v>
      </c>
      <c r="AB616" s="26">
        <f t="shared" si="423"/>
        <v>4.45812395011181E-3</v>
      </c>
      <c r="AC616" s="26">
        <f t="shared" si="424"/>
        <v>0</v>
      </c>
      <c r="AD616" s="26">
        <f t="shared" si="425"/>
        <v>0.3797424295161852</v>
      </c>
      <c r="AE616" s="26">
        <f t="shared" si="426"/>
        <v>2.9589008669579538E-3</v>
      </c>
      <c r="AF616" s="26">
        <f t="shared" si="427"/>
        <v>0</v>
      </c>
      <c r="AG616" s="26">
        <f t="shared" si="428"/>
        <v>2.4980577600915289E-3</v>
      </c>
      <c r="AH616" s="26">
        <f t="shared" si="429"/>
        <v>2.6286839362439E-4</v>
      </c>
      <c r="AI616" s="26">
        <f t="shared" si="430"/>
        <v>0</v>
      </c>
      <c r="AJ616" s="26">
        <f t="shared" si="431"/>
        <v>0</v>
      </c>
      <c r="AL616" s="23">
        <f t="shared" si="432"/>
        <v>0.57329543181102915</v>
      </c>
      <c r="AN616" s="26">
        <f t="shared" si="433"/>
        <v>0</v>
      </c>
      <c r="AO616" s="26">
        <f t="shared" si="434"/>
        <v>1.8911268492631335</v>
      </c>
      <c r="AP616" s="26">
        <f t="shared" si="435"/>
        <v>1.053919023143493</v>
      </c>
      <c r="AQ616" s="26">
        <f t="shared" si="436"/>
        <v>0</v>
      </c>
      <c r="AR616" s="26">
        <f t="shared" si="437"/>
        <v>3.6417301860131412E-3</v>
      </c>
      <c r="AS616" s="26">
        <f t="shared" si="438"/>
        <v>5.131239740736037E-2</v>
      </c>
      <c r="AT616" s="26">
        <f t="shared" si="439"/>
        <v>0</v>
      </c>
      <c r="AU616" s="26">
        <f t="shared" si="440"/>
        <v>2.332893497526406E-2</v>
      </c>
      <c r="AV616" s="26">
        <f t="shared" si="441"/>
        <v>0</v>
      </c>
      <c r="AW616" s="26">
        <f t="shared" si="442"/>
        <v>1.9871557060026777</v>
      </c>
      <c r="AX616" s="26">
        <f t="shared" si="443"/>
        <v>1.5483644397501181E-2</v>
      </c>
      <c r="AY616" s="26">
        <f t="shared" si="444"/>
        <v>0</v>
      </c>
      <c r="AZ616" s="26">
        <f t="shared" si="445"/>
        <v>1.3072096626691475E-2</v>
      </c>
      <c r="BA616" s="26">
        <f t="shared" si="446"/>
        <v>1.3755650875884038E-3</v>
      </c>
      <c r="BB616" s="26">
        <f t="shared" si="447"/>
        <v>0</v>
      </c>
      <c r="BC616" s="26">
        <f t="shared" si="448"/>
        <v>0</v>
      </c>
      <c r="BE616" s="23">
        <f t="shared" si="449"/>
        <v>18.350375814471018</v>
      </c>
    </row>
    <row r="617" spans="1:57" s="23" customFormat="1" x14ac:dyDescent="0.25">
      <c r="A617" s="23" t="s">
        <v>925</v>
      </c>
      <c r="C617" s="27">
        <v>0</v>
      </c>
      <c r="D617" s="27">
        <v>13.14</v>
      </c>
      <c r="E617" s="27">
        <v>30.93</v>
      </c>
      <c r="F617" s="27">
        <v>0</v>
      </c>
      <c r="G617" s="27">
        <v>0.13</v>
      </c>
      <c r="H617" s="27">
        <v>1.5</v>
      </c>
      <c r="I617" s="27">
        <v>0</v>
      </c>
      <c r="J617" s="27">
        <v>0.17</v>
      </c>
      <c r="K617" s="28">
        <v>0</v>
      </c>
      <c r="L617" s="27">
        <v>42.55</v>
      </c>
      <c r="M617" s="27">
        <v>0.17</v>
      </c>
      <c r="N617" s="28">
        <v>0</v>
      </c>
      <c r="O617" s="27">
        <v>0.05</v>
      </c>
      <c r="P617" s="27">
        <v>0</v>
      </c>
      <c r="Q617" s="28">
        <v>0</v>
      </c>
      <c r="R617" s="28">
        <v>0</v>
      </c>
      <c r="S617" s="27">
        <v>88.64</v>
      </c>
      <c r="U617" s="26">
        <f t="shared" si="416"/>
        <v>0</v>
      </c>
      <c r="V617" s="26">
        <f t="shared" si="417"/>
        <v>0.1753575997201218</v>
      </c>
      <c r="W617" s="26">
        <f t="shared" si="418"/>
        <v>0.38007161517533922</v>
      </c>
      <c r="X617" s="26">
        <f t="shared" si="419"/>
        <v>0</v>
      </c>
      <c r="Y617" s="26">
        <f t="shared" si="420"/>
        <v>1.8094156422590415E-3</v>
      </c>
      <c r="Z617" s="26">
        <f t="shared" si="421"/>
        <v>1.8857155787763969E-2</v>
      </c>
      <c r="AA617" s="26">
        <f t="shared" si="422"/>
        <v>0</v>
      </c>
      <c r="AB617" s="26">
        <f t="shared" si="423"/>
        <v>3.0315242860760312E-3</v>
      </c>
      <c r="AC617" s="26">
        <f t="shared" si="424"/>
        <v>0</v>
      </c>
      <c r="AD617" s="26">
        <f t="shared" si="425"/>
        <v>0.3702575704838148</v>
      </c>
      <c r="AE617" s="26">
        <f t="shared" si="426"/>
        <v>2.3953007018231057E-3</v>
      </c>
      <c r="AF617" s="26">
        <f t="shared" si="427"/>
        <v>0</v>
      </c>
      <c r="AG617" s="26">
        <f t="shared" si="428"/>
        <v>6.2451444002288223E-4</v>
      </c>
      <c r="AH617" s="26">
        <f t="shared" si="429"/>
        <v>0</v>
      </c>
      <c r="AI617" s="26">
        <f t="shared" si="430"/>
        <v>0</v>
      </c>
      <c r="AJ617" s="26">
        <f t="shared" si="431"/>
        <v>0</v>
      </c>
      <c r="AL617" s="23">
        <f t="shared" si="432"/>
        <v>0.57609578632548397</v>
      </c>
      <c r="AN617" s="26">
        <f t="shared" si="433"/>
        <v>0</v>
      </c>
      <c r="AO617" s="26">
        <f t="shared" si="434"/>
        <v>0.91316897579796485</v>
      </c>
      <c r="AP617" s="26">
        <f t="shared" si="435"/>
        <v>1.9792105281634822</v>
      </c>
      <c r="AQ617" s="26">
        <f t="shared" si="436"/>
        <v>0</v>
      </c>
      <c r="AR617" s="26">
        <f t="shared" si="437"/>
        <v>9.4224728866707259E-3</v>
      </c>
      <c r="AS617" s="26">
        <f t="shared" si="438"/>
        <v>9.8198023151882641E-2</v>
      </c>
      <c r="AT617" s="26">
        <f t="shared" si="439"/>
        <v>0</v>
      </c>
      <c r="AU617" s="26">
        <f t="shared" si="440"/>
        <v>1.5786563752246959E-2</v>
      </c>
      <c r="AV617" s="26">
        <f t="shared" si="441"/>
        <v>0</v>
      </c>
      <c r="AW617" s="26">
        <f t="shared" si="442"/>
        <v>1.9281042108228117</v>
      </c>
      <c r="AX617" s="26">
        <f t="shared" si="443"/>
        <v>1.2473450207478882E-2</v>
      </c>
      <c r="AY617" s="26">
        <f t="shared" si="444"/>
        <v>0</v>
      </c>
      <c r="AZ617" s="26">
        <f t="shared" si="445"/>
        <v>3.2521385584482086E-3</v>
      </c>
      <c r="BA617" s="26">
        <f t="shared" si="446"/>
        <v>0</v>
      </c>
      <c r="BB617" s="26">
        <f t="shared" si="447"/>
        <v>0</v>
      </c>
      <c r="BC617" s="26">
        <f t="shared" si="448"/>
        <v>0</v>
      </c>
      <c r="BE617" s="23">
        <f t="shared" si="449"/>
        <v>19.107513959543933</v>
      </c>
    </row>
    <row r="618" spans="1:57" s="23" customFormat="1" x14ac:dyDescent="0.25">
      <c r="A618" s="23" t="s">
        <v>925</v>
      </c>
      <c r="C618" s="27">
        <v>0</v>
      </c>
      <c r="D618" s="27">
        <v>27.68</v>
      </c>
      <c r="E618" s="27">
        <v>15.42</v>
      </c>
      <c r="F618" s="27">
        <v>0</v>
      </c>
      <c r="G618" s="27">
        <v>0.06</v>
      </c>
      <c r="H618" s="27">
        <v>0.43</v>
      </c>
      <c r="I618" s="27">
        <v>0</v>
      </c>
      <c r="J618" s="27">
        <v>0.22</v>
      </c>
      <c r="K618" s="28">
        <v>0</v>
      </c>
      <c r="L618" s="27">
        <v>40.86</v>
      </c>
      <c r="M618" s="27">
        <v>0.39</v>
      </c>
      <c r="N618" s="28">
        <v>0</v>
      </c>
      <c r="O618" s="27">
        <v>0.25</v>
      </c>
      <c r="P618" s="27">
        <v>0.01</v>
      </c>
      <c r="Q618" s="28">
        <v>0</v>
      </c>
      <c r="R618" s="28">
        <v>0</v>
      </c>
      <c r="S618" s="27">
        <v>85.32</v>
      </c>
      <c r="U618" s="26">
        <f t="shared" si="416"/>
        <v>0</v>
      </c>
      <c r="V618" s="26">
        <f t="shared" si="417"/>
        <v>0.36939865755349854</v>
      </c>
      <c r="W618" s="26">
        <f t="shared" si="418"/>
        <v>0.18948284209517396</v>
      </c>
      <c r="X618" s="26">
        <f t="shared" si="419"/>
        <v>0</v>
      </c>
      <c r="Y618" s="26">
        <f t="shared" si="420"/>
        <v>8.3511491181186524E-4</v>
      </c>
      <c r="Z618" s="26">
        <f t="shared" si="421"/>
        <v>5.4057179924923374E-3</v>
      </c>
      <c r="AA618" s="26">
        <f t="shared" si="422"/>
        <v>0</v>
      </c>
      <c r="AB618" s="26">
        <f t="shared" si="423"/>
        <v>3.9231490760983931E-3</v>
      </c>
      <c r="AC618" s="26">
        <f t="shared" si="424"/>
        <v>0</v>
      </c>
      <c r="AD618" s="26">
        <f t="shared" si="425"/>
        <v>0.35555168813087362</v>
      </c>
      <c r="AE618" s="26">
        <f t="shared" si="426"/>
        <v>5.4951016100647718E-3</v>
      </c>
      <c r="AF618" s="26">
        <f t="shared" si="427"/>
        <v>0</v>
      </c>
      <c r="AG618" s="26">
        <f t="shared" si="428"/>
        <v>3.1225722001144108E-3</v>
      </c>
      <c r="AH618" s="26">
        <f t="shared" si="429"/>
        <v>1.31434196812195E-4</v>
      </c>
      <c r="AI618" s="26">
        <f t="shared" si="430"/>
        <v>0</v>
      </c>
      <c r="AJ618" s="26">
        <f t="shared" si="431"/>
        <v>0</v>
      </c>
      <c r="AL618" s="23">
        <f t="shared" si="432"/>
        <v>0.56512233255297672</v>
      </c>
      <c r="AN618" s="26">
        <f t="shared" si="433"/>
        <v>0</v>
      </c>
      <c r="AO618" s="26">
        <f t="shared" si="434"/>
        <v>1.960984213195307</v>
      </c>
      <c r="AP618" s="26">
        <f t="shared" si="435"/>
        <v>1.0058857941740134</v>
      </c>
      <c r="AQ618" s="26">
        <f t="shared" si="436"/>
        <v>0</v>
      </c>
      <c r="AR618" s="26">
        <f t="shared" si="437"/>
        <v>4.4332785861028335E-3</v>
      </c>
      <c r="AS618" s="26">
        <f t="shared" si="438"/>
        <v>2.8696714044576809E-2</v>
      </c>
      <c r="AT618" s="26">
        <f t="shared" si="439"/>
        <v>0</v>
      </c>
      <c r="AU618" s="26">
        <f t="shared" si="440"/>
        <v>2.0826370770247109E-2</v>
      </c>
      <c r="AV618" s="26">
        <f t="shared" si="441"/>
        <v>0</v>
      </c>
      <c r="AW618" s="26">
        <f t="shared" si="442"/>
        <v>1.8874763974977553</v>
      </c>
      <c r="AX618" s="26">
        <f t="shared" si="443"/>
        <v>2.9171214585912549E-2</v>
      </c>
      <c r="AY618" s="26">
        <f t="shared" si="444"/>
        <v>0</v>
      </c>
      <c r="AZ618" s="26">
        <f t="shared" si="445"/>
        <v>1.6576440286873759E-2</v>
      </c>
      <c r="BA618" s="26">
        <f t="shared" si="446"/>
        <v>6.9772962016081996E-4</v>
      </c>
      <c r="BB618" s="26">
        <f t="shared" si="447"/>
        <v>0</v>
      </c>
      <c r="BC618" s="26">
        <f t="shared" si="448"/>
        <v>0</v>
      </c>
      <c r="BE618" s="23">
        <f t="shared" si="449"/>
        <v>17.409937153988427</v>
      </c>
    </row>
    <row r="619" spans="1:57" s="23" customFormat="1" x14ac:dyDescent="0.25">
      <c r="A619" s="23" t="s">
        <v>925</v>
      </c>
      <c r="C619" s="27">
        <v>0</v>
      </c>
      <c r="D619" s="27">
        <v>12.93</v>
      </c>
      <c r="E619" s="27">
        <v>30.69</v>
      </c>
      <c r="F619" s="27">
        <v>0</v>
      </c>
      <c r="G619" s="27">
        <v>0.11</v>
      </c>
      <c r="H619" s="27">
        <v>1.1200000000000001</v>
      </c>
      <c r="I619" s="27">
        <v>0</v>
      </c>
      <c r="J619" s="27">
        <v>0.1</v>
      </c>
      <c r="K619" s="28">
        <v>0</v>
      </c>
      <c r="L619" s="27">
        <v>41.84</v>
      </c>
      <c r="M619" s="27">
        <v>0.14000000000000001</v>
      </c>
      <c r="N619" s="28">
        <v>0</v>
      </c>
      <c r="O619" s="27">
        <v>0.1</v>
      </c>
      <c r="P619" s="27">
        <v>0.08</v>
      </c>
      <c r="Q619" s="28">
        <v>0</v>
      </c>
      <c r="R619" s="28">
        <v>0</v>
      </c>
      <c r="S619" s="27">
        <v>87.16</v>
      </c>
      <c r="U619" s="26">
        <f t="shared" si="416"/>
        <v>0</v>
      </c>
      <c r="V619" s="26">
        <f t="shared" si="417"/>
        <v>0.17255508100313352</v>
      </c>
      <c r="W619" s="26">
        <f t="shared" si="418"/>
        <v>0.37712246588202913</v>
      </c>
      <c r="X619" s="26">
        <f t="shared" si="419"/>
        <v>0</v>
      </c>
      <c r="Y619" s="26">
        <f t="shared" si="420"/>
        <v>1.5310440049884197E-3</v>
      </c>
      <c r="Z619" s="26">
        <f t="shared" si="421"/>
        <v>1.4080009654863765E-2</v>
      </c>
      <c r="AA619" s="26">
        <f t="shared" si="422"/>
        <v>0</v>
      </c>
      <c r="AB619" s="26">
        <f t="shared" si="423"/>
        <v>1.783249580044724E-3</v>
      </c>
      <c r="AC619" s="26">
        <f t="shared" si="424"/>
        <v>0</v>
      </c>
      <c r="AD619" s="26">
        <f t="shared" si="425"/>
        <v>0.36407935955447268</v>
      </c>
      <c r="AE619" s="26">
        <f t="shared" si="426"/>
        <v>1.9726005779719695E-3</v>
      </c>
      <c r="AF619" s="26">
        <f t="shared" si="427"/>
        <v>0</v>
      </c>
      <c r="AG619" s="26">
        <f t="shared" si="428"/>
        <v>1.2490288800457645E-3</v>
      </c>
      <c r="AH619" s="26">
        <f t="shared" si="429"/>
        <v>1.05147357449756E-3</v>
      </c>
      <c r="AI619" s="26">
        <f t="shared" si="430"/>
        <v>0</v>
      </c>
      <c r="AJ619" s="26">
        <f t="shared" si="431"/>
        <v>0</v>
      </c>
      <c r="AL619" s="23">
        <f t="shared" si="432"/>
        <v>0.56528860054501484</v>
      </c>
      <c r="AN619" s="26">
        <f t="shared" si="433"/>
        <v>0</v>
      </c>
      <c r="AO619" s="26">
        <f t="shared" si="434"/>
        <v>0.91575390430711168</v>
      </c>
      <c r="AP619" s="26">
        <f t="shared" si="435"/>
        <v>2.0013978639500176</v>
      </c>
      <c r="AQ619" s="26">
        <f t="shared" si="436"/>
        <v>0</v>
      </c>
      <c r="AR619" s="26">
        <f t="shared" si="437"/>
        <v>8.1252868190458058E-3</v>
      </c>
      <c r="AS619" s="26">
        <f t="shared" si="438"/>
        <v>7.4722944923825071E-2</v>
      </c>
      <c r="AT619" s="26">
        <f t="shared" si="439"/>
        <v>0</v>
      </c>
      <c r="AU619" s="26">
        <f t="shared" si="440"/>
        <v>9.4637477829489034E-3</v>
      </c>
      <c r="AV619" s="26">
        <f t="shared" si="441"/>
        <v>0</v>
      </c>
      <c r="AW619" s="26">
        <f t="shared" si="442"/>
        <v>1.9321777895580285</v>
      </c>
      <c r="AX619" s="26">
        <f t="shared" si="443"/>
        <v>1.0468638016422666E-2</v>
      </c>
      <c r="AY619" s="26">
        <f t="shared" si="444"/>
        <v>0</v>
      </c>
      <c r="AZ619" s="26">
        <f t="shared" si="445"/>
        <v>6.6286258674323065E-3</v>
      </c>
      <c r="BA619" s="26">
        <f t="shared" si="446"/>
        <v>5.5801951789782971E-3</v>
      </c>
      <c r="BB619" s="26">
        <f t="shared" si="447"/>
        <v>0</v>
      </c>
      <c r="BC619" s="26">
        <f t="shared" si="448"/>
        <v>0</v>
      </c>
      <c r="BE619" s="23">
        <f t="shared" si="449"/>
        <v>18.452995544079105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Worker</cp:lastModifiedBy>
  <dcterms:created xsi:type="dcterms:W3CDTF">2019-01-20T13:08:43Z</dcterms:created>
  <dcterms:modified xsi:type="dcterms:W3CDTF">2023-09-17T10:13:53Z</dcterms:modified>
</cp:coreProperties>
</file>